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入試担当分\"/>
    </mc:Choice>
  </mc:AlternateContent>
  <xr:revisionPtr revIDLastSave="0" documentId="13_ncr:101_{BED26A6D-3BD3-4C56-A040-65721CAA14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試広報活動データ" sheetId="1" r:id="rId1"/>
    <sheet name="入試広報活動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1" i="2"/>
  <c r="G30" i="2"/>
  <c r="G29" i="2"/>
  <c r="Z9" i="1"/>
  <c r="Z6" i="1"/>
  <c r="H28" i="2"/>
  <c r="G28" i="2"/>
  <c r="D28" i="2"/>
  <c r="Y9" i="1"/>
  <c r="G25" i="2"/>
  <c r="G11" i="2"/>
  <c r="G10" i="2"/>
  <c r="G9" i="2"/>
  <c r="G8" i="2"/>
  <c r="G7" i="2"/>
  <c r="G6" i="2"/>
</calcChain>
</file>

<file path=xl/sharedStrings.xml><?xml version="1.0" encoding="utf-8"?>
<sst xmlns="http://schemas.openxmlformats.org/spreadsheetml/2006/main" count="21" uniqueCount="17">
  <si>
    <t>中学校訪問、高校説明会、１日体験入学、入試懇談会、学校説明会</t>
    <rPh sb="0" eb="3">
      <t>チュウガッコウ</t>
    </rPh>
    <rPh sb="3" eb="5">
      <t>ホウモン</t>
    </rPh>
    <rPh sb="6" eb="8">
      <t>コウコウ</t>
    </rPh>
    <rPh sb="8" eb="11">
      <t>セツメイカイ</t>
    </rPh>
    <rPh sb="13" eb="14">
      <t>ニチ</t>
    </rPh>
    <rPh sb="14" eb="16">
      <t>タイケン</t>
    </rPh>
    <rPh sb="16" eb="18">
      <t>ニュウガク</t>
    </rPh>
    <rPh sb="19" eb="21">
      <t>ニュウシ</t>
    </rPh>
    <rPh sb="21" eb="24">
      <t>コンダンカイ</t>
    </rPh>
    <rPh sb="25" eb="27">
      <t>ガッコウ</t>
    </rPh>
    <rPh sb="27" eb="30">
      <t>セツメイカイ</t>
    </rPh>
    <phoneticPr fontId="2"/>
  </si>
  <si>
    <t>本校</t>
    <rPh sb="0" eb="2">
      <t>ホンコウ</t>
    </rPh>
    <phoneticPr fontId="2"/>
  </si>
  <si>
    <t>長崎</t>
    <rPh sb="0" eb="2">
      <t>ナガサキ</t>
    </rPh>
    <phoneticPr fontId="2"/>
  </si>
  <si>
    <t>佐賀</t>
    <rPh sb="0" eb="2">
      <t>サガ</t>
    </rPh>
    <phoneticPr fontId="2"/>
  </si>
  <si>
    <t>中学校訪問数</t>
    <rPh sb="0" eb="3">
      <t>チュウガッコウ</t>
    </rPh>
    <rPh sb="3" eb="5">
      <t>ホウモン</t>
    </rPh>
    <rPh sb="5" eb="6">
      <t>カズ</t>
    </rPh>
    <phoneticPr fontId="2"/>
  </si>
  <si>
    <t>高校説明会への参加</t>
    <rPh sb="0" eb="2">
      <t>コウコウ</t>
    </rPh>
    <rPh sb="2" eb="5">
      <t>セツメイカイ</t>
    </rPh>
    <rPh sb="7" eb="9">
      <t>サンカ</t>
    </rPh>
    <phoneticPr fontId="2"/>
  </si>
  <si>
    <t>体験入学参加者数</t>
    <rPh sb="0" eb="2">
      <t>タイケン</t>
    </rPh>
    <rPh sb="2" eb="4">
      <t>ニュウガク</t>
    </rPh>
    <rPh sb="4" eb="8">
      <t>サンカシャスウ</t>
    </rPh>
    <phoneticPr fontId="2"/>
  </si>
  <si>
    <t>学校説明会参加者数</t>
    <rPh sb="0" eb="2">
      <t>ガッコウ</t>
    </rPh>
    <rPh sb="2" eb="5">
      <t>セツメイカイ</t>
    </rPh>
    <rPh sb="5" eb="9">
      <t>サンカシャスウ</t>
    </rPh>
    <phoneticPr fontId="2"/>
  </si>
  <si>
    <t>年度</t>
    <rPh sb="0" eb="2">
      <t>ネンド</t>
    </rPh>
    <phoneticPr fontId="2"/>
  </si>
  <si>
    <t>計</t>
    <rPh sb="0" eb="1">
      <t>ケイ</t>
    </rPh>
    <phoneticPr fontId="2"/>
  </si>
  <si>
    <t>入試懇談会</t>
    <rPh sb="0" eb="2">
      <t>ニュウシ</t>
    </rPh>
    <rPh sb="2" eb="5">
      <t>コンダンカイ</t>
    </rPh>
    <phoneticPr fontId="2"/>
  </si>
  <si>
    <t>高校説明会参加</t>
    <phoneticPr fontId="2"/>
  </si>
  <si>
    <t>体験入学</t>
    <phoneticPr fontId="2"/>
  </si>
  <si>
    <t>中学校訪問</t>
    <phoneticPr fontId="2"/>
  </si>
  <si>
    <t>入試広報活動</t>
    <rPh sb="0" eb="2">
      <t>ニュウシ</t>
    </rPh>
    <rPh sb="2" eb="4">
      <t>コウホウ</t>
    </rPh>
    <rPh sb="4" eb="6">
      <t>カツドウ</t>
    </rPh>
    <phoneticPr fontId="2"/>
  </si>
  <si>
    <t>入試懇談会</t>
    <phoneticPr fontId="2"/>
  </si>
  <si>
    <t>高専説明会</t>
    <rPh sb="0" eb="2">
      <t>コウセン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</si>
</sst>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/>
    <xf numFmtId="0" fontId="0" fillId="3" borderId="8" xfId="0" applyFill="1" applyBorder="1"/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57446808510639"/>
          <c:y val="8.9269055043333254E-2"/>
          <c:w val="0.58510638297872342"/>
          <c:h val="0.64672544606216076"/>
        </c:manualLayout>
      </c:layout>
      <c:lineChart>
        <c:grouping val="standard"/>
        <c:varyColors val="0"/>
        <c:ser>
          <c:idx val="0"/>
          <c:order val="0"/>
          <c:tx>
            <c:strRef>
              <c:f>入試広報活動図!$C$4</c:f>
              <c:strCache>
                <c:ptCount val="1"/>
                <c:pt idx="0">
                  <c:v>中学校訪問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入試広報活動図!$B$21:$B$32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cat>
          <c:val>
            <c:numRef>
              <c:f>入試広報活動図!$C$21:$C$32</c:f>
              <c:numCache>
                <c:formatCode>General</c:formatCode>
                <c:ptCount val="12"/>
                <c:pt idx="0">
                  <c:v>336</c:v>
                </c:pt>
                <c:pt idx="1">
                  <c:v>307</c:v>
                </c:pt>
                <c:pt idx="2">
                  <c:v>192</c:v>
                </c:pt>
                <c:pt idx="3">
                  <c:v>190</c:v>
                </c:pt>
                <c:pt idx="4">
                  <c:v>189</c:v>
                </c:pt>
                <c:pt idx="5">
                  <c:v>192</c:v>
                </c:pt>
                <c:pt idx="6">
                  <c:v>131</c:v>
                </c:pt>
                <c:pt idx="7">
                  <c:v>133</c:v>
                </c:pt>
                <c:pt idx="8">
                  <c:v>28</c:v>
                </c:pt>
                <c:pt idx="9">
                  <c:v>43</c:v>
                </c:pt>
                <c:pt idx="10">
                  <c:v>60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8-4061-9621-2EAE14A13B6B}"/>
            </c:ext>
          </c:extLst>
        </c:ser>
        <c:ser>
          <c:idx val="1"/>
          <c:order val="1"/>
          <c:tx>
            <c:strRef>
              <c:f>入試広報活動図!$D$4</c:f>
              <c:strCache>
                <c:ptCount val="1"/>
                <c:pt idx="0">
                  <c:v>高校説明会参加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入試広報活動図!$B$21:$B$32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cat>
          <c:val>
            <c:numRef>
              <c:f>入試広報活動図!$D$21:$D$32</c:f>
              <c:numCache>
                <c:formatCode>General</c:formatCode>
                <c:ptCount val="12"/>
                <c:pt idx="0">
                  <c:v>15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17</c:v>
                </c:pt>
                <c:pt idx="5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8-4061-9621-2EAE14A13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831423"/>
        <c:axId val="1"/>
      </c:lineChart>
      <c:catAx>
        <c:axId val="799831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0992907801418438"/>
              <c:y val="0.8414079009354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学校数</a:t>
                </a:r>
              </a:p>
            </c:rich>
          </c:tx>
          <c:layout>
            <c:manualLayout>
              <c:xMode val="edge"/>
              <c:yMode val="edge"/>
              <c:x val="2.1276595744680851E-2"/>
              <c:y val="0.3713209353104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99831423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59574468085104"/>
          <c:y val="0.86040125326214567"/>
          <c:w val="0.31276595744680846"/>
          <c:h val="0.10826240737001891"/>
        </c:manualLayout>
      </c:layout>
      <c:overlay val="0"/>
      <c:spPr>
        <a:noFill/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69582062650797"/>
          <c:y val="7.4285714285714288E-2"/>
          <c:w val="0.69347899698432935"/>
          <c:h val="0.66"/>
        </c:manualLayout>
      </c:layout>
      <c:lineChart>
        <c:grouping val="standard"/>
        <c:varyColors val="0"/>
        <c:ser>
          <c:idx val="0"/>
          <c:order val="0"/>
          <c:tx>
            <c:strRef>
              <c:f>入試広報活動図!$E$4</c:f>
              <c:strCache>
                <c:ptCount val="1"/>
                <c:pt idx="0">
                  <c:v>体験入学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入試広報活動図!$B$21:$B$32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cat>
          <c:val>
            <c:numRef>
              <c:f>入試広報活動図!$E$21:$E$32</c:f>
              <c:numCache>
                <c:formatCode>General</c:formatCode>
                <c:ptCount val="12"/>
                <c:pt idx="0">
                  <c:v>635</c:v>
                </c:pt>
                <c:pt idx="1">
                  <c:v>493</c:v>
                </c:pt>
                <c:pt idx="2">
                  <c:v>647</c:v>
                </c:pt>
                <c:pt idx="3">
                  <c:v>626</c:v>
                </c:pt>
                <c:pt idx="4">
                  <c:v>633</c:v>
                </c:pt>
                <c:pt idx="5">
                  <c:v>569</c:v>
                </c:pt>
                <c:pt idx="6">
                  <c:v>778</c:v>
                </c:pt>
                <c:pt idx="7">
                  <c:v>681</c:v>
                </c:pt>
                <c:pt idx="9">
                  <c:v>501</c:v>
                </c:pt>
                <c:pt idx="10">
                  <c:v>508</c:v>
                </c:pt>
                <c:pt idx="11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9-4D01-B5F9-8F8A32F12811}"/>
            </c:ext>
          </c:extLst>
        </c:ser>
        <c:ser>
          <c:idx val="1"/>
          <c:order val="1"/>
          <c:tx>
            <c:strRef>
              <c:f>入試広報活動図!$F$4</c:f>
              <c:strCache>
                <c:ptCount val="1"/>
                <c:pt idx="0">
                  <c:v>高専説明会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入試広報活動図!$B$21:$B$32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cat>
          <c:val>
            <c:numRef>
              <c:f>入試広報活動図!$F$21:$F$32</c:f>
              <c:numCache>
                <c:formatCode>General</c:formatCode>
                <c:ptCount val="12"/>
                <c:pt idx="0">
                  <c:v>799</c:v>
                </c:pt>
                <c:pt idx="1">
                  <c:v>724</c:v>
                </c:pt>
                <c:pt idx="2">
                  <c:v>726</c:v>
                </c:pt>
                <c:pt idx="3">
                  <c:v>745</c:v>
                </c:pt>
                <c:pt idx="4">
                  <c:v>804</c:v>
                </c:pt>
                <c:pt idx="5">
                  <c:v>616</c:v>
                </c:pt>
                <c:pt idx="6">
                  <c:v>482</c:v>
                </c:pt>
                <c:pt idx="7">
                  <c:v>416</c:v>
                </c:pt>
                <c:pt idx="8">
                  <c:v>327</c:v>
                </c:pt>
                <c:pt idx="9">
                  <c:v>215</c:v>
                </c:pt>
                <c:pt idx="10">
                  <c:v>230</c:v>
                </c:pt>
                <c:pt idx="11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9-4D01-B5F9-8F8A32F12811}"/>
            </c:ext>
          </c:extLst>
        </c:ser>
        <c:ser>
          <c:idx val="2"/>
          <c:order val="2"/>
          <c:tx>
            <c:strRef>
              <c:f>入試広報活動図!$G$4</c:f>
              <c:strCache>
                <c:ptCount val="1"/>
                <c:pt idx="0">
                  <c:v>入試懇談会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入試広報活動図!$B$21:$B$32</c:f>
              <c:numCache>
                <c:formatCode>General</c:formatCode>
                <c:ptCount val="12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</c:numCache>
            </c:numRef>
          </c:cat>
          <c:val>
            <c:numRef>
              <c:f>入試広報活動図!$G$21:$G$32</c:f>
              <c:numCache>
                <c:formatCode>General</c:formatCode>
                <c:ptCount val="12"/>
                <c:pt idx="0">
                  <c:v>83</c:v>
                </c:pt>
                <c:pt idx="1">
                  <c:v>83</c:v>
                </c:pt>
                <c:pt idx="2">
                  <c:v>89</c:v>
                </c:pt>
                <c:pt idx="3">
                  <c:v>94</c:v>
                </c:pt>
                <c:pt idx="4">
                  <c:v>65</c:v>
                </c:pt>
                <c:pt idx="5">
                  <c:v>73</c:v>
                </c:pt>
                <c:pt idx="6">
                  <c:v>52</c:v>
                </c:pt>
                <c:pt idx="7">
                  <c:v>69</c:v>
                </c:pt>
                <c:pt idx="8">
                  <c:v>69</c:v>
                </c:pt>
                <c:pt idx="9">
                  <c:v>64</c:v>
                </c:pt>
                <c:pt idx="10">
                  <c:v>56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9-4D01-B5F9-8F8A32F1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822223"/>
        <c:axId val="1"/>
      </c:lineChart>
      <c:catAx>
        <c:axId val="7998222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6521784776902886"/>
              <c:y val="0.828571428571428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参加者数</a:t>
                </a:r>
              </a:p>
            </c:rich>
          </c:tx>
          <c:layout>
            <c:manualLayout>
              <c:xMode val="edge"/>
              <c:yMode val="edge"/>
              <c:x val="2.6086956521739129E-2"/>
              <c:y val="0.30571428571428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9822223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56590208832594"/>
          <c:y val="0.84285714285714286"/>
          <c:w val="0.24130457605842748"/>
          <c:h val="0.14857142857142858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33</xdr:row>
      <xdr:rowOff>47625</xdr:rowOff>
    </xdr:from>
    <xdr:to>
      <xdr:col>7</xdr:col>
      <xdr:colOff>114300</xdr:colOff>
      <xdr:row>52</xdr:row>
      <xdr:rowOff>133350</xdr:rowOff>
    </xdr:to>
    <xdr:graphicFrame macro="">
      <xdr:nvGraphicFramePr>
        <xdr:cNvPr id="1146" name="Chart 1">
          <a:extLst>
            <a:ext uri="{FF2B5EF4-FFF2-40B4-BE49-F238E27FC236}">
              <a16:creationId xmlns:a16="http://schemas.microsoft.com/office/drawing/2014/main" id="{52C461A2-0ACB-4E35-9E3F-AEAC22E822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190500</xdr:colOff>
      <xdr:row>33</xdr:row>
      <xdr:rowOff>57150</xdr:rowOff>
    </xdr:from>
    <xdr:to>
      <xdr:col>13</xdr:col>
      <xdr:colOff>457200</xdr:colOff>
      <xdr:row>52</xdr:row>
      <xdr:rowOff>133350</xdr:rowOff>
    </xdr:to>
    <xdr:graphicFrame macro="">
      <xdr:nvGraphicFramePr>
        <xdr:cNvPr id="1147" name="Chart 3">
          <a:extLst>
            <a:ext uri="{FF2B5EF4-FFF2-40B4-BE49-F238E27FC236}">
              <a16:creationId xmlns:a16="http://schemas.microsoft.com/office/drawing/2014/main" id="{8DF24143-E95A-4FD9-B81A-1DFB5631D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D11"/>
  <sheetViews>
    <sheetView tabSelected="1" zoomScaleNormal="100" zoomScaleSheetLayoutView="75" workbookViewId="0">
      <selection activeCell="AD22" sqref="AD22"/>
    </sheetView>
  </sheetViews>
  <sheetFormatPr defaultRowHeight="13.5"/>
  <cols>
    <col min="1" max="1" width="5.375" customWidth="1"/>
    <col min="2" max="2" width="11.875" customWidth="1"/>
    <col min="3" max="3" width="7.125" customWidth="1"/>
    <col min="4" max="18" width="5.625" hidden="1" customWidth="1"/>
    <col min="19" max="19" width="4.5" hidden="1" customWidth="1"/>
    <col min="20" max="29" width="4.5" bestFit="1" customWidth="1"/>
    <col min="30" max="30" width="4.5" customWidth="1"/>
  </cols>
  <sheetData>
    <row r="2" spans="2:30" ht="14.25" thickBot="1">
      <c r="B2" s="17" t="s">
        <v>0</v>
      </c>
      <c r="C2" s="17"/>
      <c r="D2" s="17"/>
      <c r="E2" s="17"/>
      <c r="F2" s="17"/>
      <c r="G2" s="17"/>
      <c r="H2" s="17"/>
      <c r="I2" s="17"/>
      <c r="J2" s="17"/>
      <c r="K2" s="18"/>
    </row>
    <row r="3" spans="2:30">
      <c r="B3" s="1"/>
      <c r="C3" s="1"/>
      <c r="D3" s="1"/>
      <c r="E3" s="1"/>
      <c r="F3" s="1"/>
      <c r="G3" s="1"/>
      <c r="H3" s="1"/>
      <c r="I3" s="1"/>
    </row>
    <row r="4" spans="2:30" s="3" customFormat="1" ht="14.25" thickBot="1">
      <c r="B4" s="27" t="s">
        <v>8</v>
      </c>
      <c r="C4" s="28"/>
      <c r="D4" s="10">
        <v>9</v>
      </c>
      <c r="E4" s="10">
        <v>10</v>
      </c>
      <c r="F4" s="11">
        <v>11</v>
      </c>
      <c r="G4" s="10">
        <v>12</v>
      </c>
      <c r="H4" s="11">
        <v>13</v>
      </c>
      <c r="I4" s="10">
        <v>14</v>
      </c>
      <c r="J4" s="14">
        <v>15</v>
      </c>
      <c r="K4" s="10">
        <v>16</v>
      </c>
      <c r="L4" s="11">
        <v>17</v>
      </c>
      <c r="M4" s="10">
        <v>18</v>
      </c>
      <c r="N4" s="11">
        <v>19</v>
      </c>
      <c r="O4" s="10">
        <v>20</v>
      </c>
      <c r="P4" s="11">
        <v>21</v>
      </c>
      <c r="Q4" s="10">
        <v>22</v>
      </c>
      <c r="R4" s="10">
        <v>23</v>
      </c>
      <c r="S4" s="10">
        <v>24</v>
      </c>
      <c r="T4" s="10">
        <v>25</v>
      </c>
      <c r="U4" s="10">
        <v>26</v>
      </c>
      <c r="V4" s="10">
        <v>27</v>
      </c>
      <c r="W4" s="10">
        <v>28</v>
      </c>
      <c r="X4" s="20">
        <v>29</v>
      </c>
      <c r="Y4" s="20">
        <v>30</v>
      </c>
      <c r="Z4" s="20">
        <v>31</v>
      </c>
      <c r="AA4" s="20">
        <v>2</v>
      </c>
      <c r="AB4" s="20">
        <v>3</v>
      </c>
      <c r="AC4" s="20">
        <v>4</v>
      </c>
      <c r="AD4" s="20">
        <v>5</v>
      </c>
    </row>
    <row r="5" spans="2:30" s="3" customFormat="1">
      <c r="B5" s="30" t="s">
        <v>4</v>
      </c>
      <c r="C5" s="31"/>
      <c r="D5" s="4">
        <v>171</v>
      </c>
      <c r="E5" s="4">
        <v>175</v>
      </c>
      <c r="F5" s="5">
        <v>183</v>
      </c>
      <c r="G5" s="4">
        <v>189</v>
      </c>
      <c r="H5" s="5">
        <v>192</v>
      </c>
      <c r="I5" s="4">
        <v>192</v>
      </c>
      <c r="J5" s="4">
        <v>216</v>
      </c>
      <c r="K5" s="4">
        <v>216</v>
      </c>
      <c r="L5" s="4">
        <v>216</v>
      </c>
      <c r="M5" s="4">
        <v>86</v>
      </c>
      <c r="N5" s="4">
        <v>92</v>
      </c>
      <c r="O5" s="13">
        <v>96</v>
      </c>
      <c r="P5" s="13">
        <v>150</v>
      </c>
      <c r="Q5" s="13">
        <v>148</v>
      </c>
      <c r="R5" s="13">
        <v>342</v>
      </c>
      <c r="S5" s="13">
        <v>336</v>
      </c>
      <c r="T5" s="13">
        <v>307</v>
      </c>
      <c r="U5" s="13">
        <v>192</v>
      </c>
      <c r="V5" s="13">
        <v>190</v>
      </c>
      <c r="W5" s="13">
        <v>189</v>
      </c>
      <c r="X5" s="13">
        <v>192</v>
      </c>
      <c r="Y5" s="13">
        <v>131</v>
      </c>
      <c r="Z5" s="13">
        <v>133</v>
      </c>
      <c r="AA5" s="13">
        <v>28</v>
      </c>
      <c r="AB5" s="13">
        <v>43</v>
      </c>
      <c r="AC5" s="13">
        <v>60</v>
      </c>
      <c r="AD5" s="24">
        <v>65</v>
      </c>
    </row>
    <row r="6" spans="2:30" s="3" customFormat="1">
      <c r="B6" s="32" t="s">
        <v>5</v>
      </c>
      <c r="C6" s="33"/>
      <c r="D6" s="2">
        <v>23</v>
      </c>
      <c r="E6" s="4">
        <v>25</v>
      </c>
      <c r="F6" s="5">
        <v>23</v>
      </c>
      <c r="G6" s="4">
        <v>33</v>
      </c>
      <c r="H6" s="5">
        <v>37</v>
      </c>
      <c r="I6" s="4">
        <v>36</v>
      </c>
      <c r="J6" s="2">
        <v>33</v>
      </c>
      <c r="K6" s="2">
        <v>28</v>
      </c>
      <c r="L6" s="2">
        <v>42</v>
      </c>
      <c r="M6" s="2">
        <v>36</v>
      </c>
      <c r="N6" s="2">
        <v>34</v>
      </c>
      <c r="O6" s="12">
        <v>25</v>
      </c>
      <c r="P6" s="12">
        <v>23</v>
      </c>
      <c r="Q6" s="12">
        <v>20</v>
      </c>
      <c r="R6" s="12">
        <v>16</v>
      </c>
      <c r="S6" s="12">
        <v>15</v>
      </c>
      <c r="T6" s="12">
        <v>13</v>
      </c>
      <c r="U6" s="12">
        <v>14</v>
      </c>
      <c r="V6" s="12">
        <v>13</v>
      </c>
      <c r="W6" s="12">
        <v>17</v>
      </c>
      <c r="X6" s="12">
        <v>10</v>
      </c>
      <c r="Y6" s="12">
        <v>13</v>
      </c>
      <c r="Z6" s="12">
        <f>9+1</f>
        <v>10</v>
      </c>
      <c r="AA6" s="12">
        <v>8</v>
      </c>
      <c r="AB6" s="12">
        <v>3</v>
      </c>
      <c r="AC6" s="12">
        <v>5</v>
      </c>
      <c r="AD6" s="25">
        <v>6</v>
      </c>
    </row>
    <row r="7" spans="2:30" s="3" customFormat="1">
      <c r="B7" s="32" t="s">
        <v>6</v>
      </c>
      <c r="C7" s="33"/>
      <c r="D7" s="2">
        <v>322</v>
      </c>
      <c r="E7" s="4">
        <v>329</v>
      </c>
      <c r="F7" s="5">
        <v>366</v>
      </c>
      <c r="G7" s="4">
        <v>362</v>
      </c>
      <c r="H7" s="5">
        <v>450</v>
      </c>
      <c r="I7" s="4">
        <v>421</v>
      </c>
      <c r="J7" s="2">
        <v>442</v>
      </c>
      <c r="K7" s="2">
        <v>367</v>
      </c>
      <c r="L7" s="2">
        <v>374</v>
      </c>
      <c r="M7" s="2">
        <v>435</v>
      </c>
      <c r="N7" s="2">
        <v>565</v>
      </c>
      <c r="O7" s="12">
        <v>563</v>
      </c>
      <c r="P7" s="12">
        <v>513</v>
      </c>
      <c r="Q7" s="12">
        <v>549</v>
      </c>
      <c r="R7" s="12">
        <v>663</v>
      </c>
      <c r="S7" s="12">
        <v>635</v>
      </c>
      <c r="T7" s="12">
        <v>493</v>
      </c>
      <c r="U7" s="12">
        <v>647</v>
      </c>
      <c r="V7" s="12">
        <v>626</v>
      </c>
      <c r="W7" s="12">
        <v>633</v>
      </c>
      <c r="X7" s="12">
        <v>569</v>
      </c>
      <c r="Y7" s="12">
        <v>778</v>
      </c>
      <c r="Z7" s="12">
        <v>681</v>
      </c>
      <c r="AA7" s="21"/>
      <c r="AB7" s="12">
        <v>501</v>
      </c>
      <c r="AC7" s="12">
        <v>508</v>
      </c>
      <c r="AD7" s="25">
        <v>558</v>
      </c>
    </row>
    <row r="8" spans="2:30" s="3" customFormat="1">
      <c r="B8" s="32" t="s">
        <v>7</v>
      </c>
      <c r="C8" s="33"/>
      <c r="D8" s="2">
        <v>63</v>
      </c>
      <c r="E8" s="4">
        <v>54</v>
      </c>
      <c r="F8" s="5">
        <v>83</v>
      </c>
      <c r="G8" s="4">
        <v>84</v>
      </c>
      <c r="H8" s="5">
        <v>67</v>
      </c>
      <c r="I8" s="4">
        <v>72</v>
      </c>
      <c r="J8" s="2">
        <v>56</v>
      </c>
      <c r="K8" s="2">
        <v>79</v>
      </c>
      <c r="L8" s="2">
        <v>121</v>
      </c>
      <c r="M8" s="2">
        <v>258</v>
      </c>
      <c r="N8" s="2">
        <v>527</v>
      </c>
      <c r="O8" s="12">
        <v>550</v>
      </c>
      <c r="P8" s="12">
        <v>431</v>
      </c>
      <c r="Q8" s="12">
        <v>491</v>
      </c>
      <c r="R8" s="12">
        <v>688</v>
      </c>
      <c r="S8" s="12">
        <v>799</v>
      </c>
      <c r="T8" s="12">
        <v>724</v>
      </c>
      <c r="U8" s="12">
        <v>726</v>
      </c>
      <c r="V8" s="12">
        <v>745</v>
      </c>
      <c r="W8" s="12">
        <v>804</v>
      </c>
      <c r="X8" s="12">
        <v>616</v>
      </c>
      <c r="Y8" s="12">
        <v>482</v>
      </c>
      <c r="Z8" s="12">
        <v>416</v>
      </c>
      <c r="AA8" s="12">
        <v>327</v>
      </c>
      <c r="AB8" s="12">
        <v>215</v>
      </c>
      <c r="AC8" s="12">
        <v>230</v>
      </c>
      <c r="AD8" s="25">
        <v>202</v>
      </c>
    </row>
    <row r="9" spans="2:30" s="3" customFormat="1">
      <c r="B9" s="29" t="s">
        <v>10</v>
      </c>
      <c r="C9" s="15" t="s">
        <v>1</v>
      </c>
      <c r="D9" s="2">
        <v>36</v>
      </c>
      <c r="E9" s="2">
        <v>41</v>
      </c>
      <c r="F9" s="2">
        <v>35</v>
      </c>
      <c r="G9" s="2">
        <v>39</v>
      </c>
      <c r="H9" s="2">
        <v>41</v>
      </c>
      <c r="I9" s="2">
        <v>38</v>
      </c>
      <c r="J9" s="2">
        <v>38</v>
      </c>
      <c r="K9" s="2">
        <v>37</v>
      </c>
      <c r="L9" s="2">
        <v>40</v>
      </c>
      <c r="M9" s="2">
        <v>38</v>
      </c>
      <c r="N9" s="2">
        <v>77</v>
      </c>
      <c r="O9" s="12">
        <v>54</v>
      </c>
      <c r="P9" s="12">
        <v>45</v>
      </c>
      <c r="Q9" s="12">
        <v>47</v>
      </c>
      <c r="R9" s="12">
        <v>59</v>
      </c>
      <c r="S9" s="12">
        <v>57</v>
      </c>
      <c r="T9" s="12">
        <v>57</v>
      </c>
      <c r="U9" s="12">
        <v>60</v>
      </c>
      <c r="V9" s="12">
        <v>62</v>
      </c>
      <c r="W9" s="12">
        <v>44</v>
      </c>
      <c r="X9" s="12">
        <v>45</v>
      </c>
      <c r="Y9" s="12">
        <f>28+5</f>
        <v>33</v>
      </c>
      <c r="Z9" s="12">
        <f>39+5</f>
        <v>44</v>
      </c>
      <c r="AA9" s="12">
        <v>40</v>
      </c>
      <c r="AB9" s="12">
        <v>38</v>
      </c>
      <c r="AC9" s="12">
        <v>40</v>
      </c>
      <c r="AD9" s="25">
        <v>43</v>
      </c>
    </row>
    <row r="10" spans="2:30" s="3" customFormat="1">
      <c r="B10" s="29"/>
      <c r="C10" s="15" t="s">
        <v>2</v>
      </c>
      <c r="D10" s="2">
        <v>18</v>
      </c>
      <c r="E10" s="2">
        <v>17</v>
      </c>
      <c r="F10" s="2">
        <v>24</v>
      </c>
      <c r="G10" s="2">
        <v>14</v>
      </c>
      <c r="H10" s="2">
        <v>16</v>
      </c>
      <c r="I10" s="2">
        <v>12</v>
      </c>
      <c r="J10" s="2">
        <v>13</v>
      </c>
      <c r="K10" s="2">
        <v>11</v>
      </c>
      <c r="L10" s="2">
        <v>9</v>
      </c>
      <c r="M10" s="2">
        <v>9</v>
      </c>
      <c r="N10" s="2">
        <v>18</v>
      </c>
      <c r="O10" s="12">
        <v>18</v>
      </c>
      <c r="P10" s="12">
        <v>13</v>
      </c>
      <c r="Q10" s="12">
        <v>11</v>
      </c>
      <c r="R10" s="12">
        <v>11</v>
      </c>
      <c r="S10" s="12">
        <v>12</v>
      </c>
      <c r="T10" s="12">
        <v>14</v>
      </c>
      <c r="U10" s="12">
        <v>12</v>
      </c>
      <c r="V10" s="12">
        <v>14</v>
      </c>
      <c r="W10" s="12">
        <v>16</v>
      </c>
      <c r="X10" s="12">
        <v>20</v>
      </c>
      <c r="Y10" s="12">
        <v>13</v>
      </c>
      <c r="Z10" s="12">
        <v>15</v>
      </c>
      <c r="AA10" s="12">
        <v>18</v>
      </c>
      <c r="AB10" s="12">
        <v>15</v>
      </c>
      <c r="AC10" s="12">
        <v>7</v>
      </c>
      <c r="AD10" s="25">
        <v>9</v>
      </c>
    </row>
    <row r="11" spans="2:30" s="3" customFormat="1">
      <c r="B11" s="29"/>
      <c r="C11" s="15" t="s">
        <v>3</v>
      </c>
      <c r="D11" s="2">
        <v>18</v>
      </c>
      <c r="E11" s="2">
        <v>13</v>
      </c>
      <c r="F11" s="2">
        <v>15</v>
      </c>
      <c r="G11" s="2">
        <v>16</v>
      </c>
      <c r="H11" s="2">
        <v>10</v>
      </c>
      <c r="I11" s="2">
        <v>11</v>
      </c>
      <c r="J11" s="2">
        <v>11</v>
      </c>
      <c r="K11" s="2">
        <v>6</v>
      </c>
      <c r="L11" s="2">
        <v>11</v>
      </c>
      <c r="M11" s="2">
        <v>11</v>
      </c>
      <c r="N11" s="2">
        <v>20</v>
      </c>
      <c r="O11" s="12">
        <v>19</v>
      </c>
      <c r="P11" s="12">
        <v>12</v>
      </c>
      <c r="Q11" s="12">
        <v>13</v>
      </c>
      <c r="R11" s="12">
        <v>20</v>
      </c>
      <c r="S11" s="12">
        <v>14</v>
      </c>
      <c r="T11" s="12">
        <v>14</v>
      </c>
      <c r="U11" s="12">
        <v>17</v>
      </c>
      <c r="V11" s="12">
        <v>18</v>
      </c>
      <c r="W11" s="12">
        <v>5</v>
      </c>
      <c r="X11" s="12">
        <v>9</v>
      </c>
      <c r="Y11" s="12">
        <v>6</v>
      </c>
      <c r="Z11" s="12">
        <v>10</v>
      </c>
      <c r="AA11" s="12">
        <v>11</v>
      </c>
      <c r="AB11" s="12">
        <v>11</v>
      </c>
      <c r="AC11" s="12">
        <v>9</v>
      </c>
      <c r="AD11" s="25">
        <v>7</v>
      </c>
    </row>
  </sheetData>
  <mergeCells count="6">
    <mergeCell ref="B4:C4"/>
    <mergeCell ref="B9:B11"/>
    <mergeCell ref="B5:C5"/>
    <mergeCell ref="B6:C6"/>
    <mergeCell ref="B7:C7"/>
    <mergeCell ref="B8:C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34"/>
  <sheetViews>
    <sheetView zoomScaleNormal="100" workbookViewId="0">
      <pane ySplit="5" topLeftCell="A21" activePane="bottomLeft" state="frozen"/>
      <selection pane="bottomLeft" activeCell="M31" sqref="M31"/>
    </sheetView>
  </sheetViews>
  <sheetFormatPr defaultRowHeight="13.5"/>
  <cols>
    <col min="1" max="1" width="3.625" customWidth="1"/>
  </cols>
  <sheetData>
    <row r="2" spans="2:10" ht="14.25" thickBot="1">
      <c r="B2" s="39" t="s">
        <v>14</v>
      </c>
      <c r="C2" s="39"/>
    </row>
    <row r="4" spans="2:10" s="6" customFormat="1" ht="15" customHeight="1">
      <c r="B4" s="34" t="s">
        <v>8</v>
      </c>
      <c r="C4" s="40" t="s">
        <v>13</v>
      </c>
      <c r="D4" s="40" t="s">
        <v>11</v>
      </c>
      <c r="E4" s="40" t="s">
        <v>12</v>
      </c>
      <c r="F4" s="40" t="s">
        <v>16</v>
      </c>
      <c r="G4" s="36" t="s">
        <v>15</v>
      </c>
      <c r="H4" s="37"/>
      <c r="I4" s="37"/>
      <c r="J4" s="38"/>
    </row>
    <row r="5" spans="2:10" s="6" customFormat="1" ht="15" customHeight="1" thickBot="1">
      <c r="B5" s="35"/>
      <c r="C5" s="41"/>
      <c r="D5" s="41"/>
      <c r="E5" s="41"/>
      <c r="F5" s="41"/>
      <c r="G5" s="16" t="s">
        <v>9</v>
      </c>
      <c r="H5" s="9" t="s">
        <v>1</v>
      </c>
      <c r="I5" s="9" t="s">
        <v>2</v>
      </c>
      <c r="J5" s="9" t="s">
        <v>3</v>
      </c>
    </row>
    <row r="6" spans="2:10" s="6" customFormat="1" ht="15" customHeight="1">
      <c r="B6" s="8">
        <v>9</v>
      </c>
      <c r="C6" s="22">
        <v>171</v>
      </c>
      <c r="D6" s="22">
        <v>23</v>
      </c>
      <c r="E6" s="22">
        <v>322</v>
      </c>
      <c r="F6" s="22">
        <v>63</v>
      </c>
      <c r="G6" s="22">
        <f t="shared" ref="G6:G11" si="0">SUM(H6:J6)</f>
        <v>72</v>
      </c>
      <c r="H6" s="22">
        <v>36</v>
      </c>
      <c r="I6" s="22">
        <v>18</v>
      </c>
      <c r="J6" s="22">
        <v>18</v>
      </c>
    </row>
    <row r="7" spans="2:10" s="6" customFormat="1" ht="15" customHeight="1">
      <c r="B7" s="7">
        <v>10</v>
      </c>
      <c r="C7" s="23">
        <v>175</v>
      </c>
      <c r="D7" s="23">
        <v>25</v>
      </c>
      <c r="E7" s="23">
        <v>329</v>
      </c>
      <c r="F7" s="23">
        <v>54</v>
      </c>
      <c r="G7" s="23">
        <f t="shared" si="0"/>
        <v>71</v>
      </c>
      <c r="H7" s="23">
        <v>41</v>
      </c>
      <c r="I7" s="23">
        <v>17</v>
      </c>
      <c r="J7" s="23">
        <v>13</v>
      </c>
    </row>
    <row r="8" spans="2:10" s="6" customFormat="1" ht="15" customHeight="1">
      <c r="B8" s="7">
        <v>11</v>
      </c>
      <c r="C8" s="23">
        <v>183</v>
      </c>
      <c r="D8" s="23">
        <v>23</v>
      </c>
      <c r="E8" s="23">
        <v>366</v>
      </c>
      <c r="F8" s="23">
        <v>83</v>
      </c>
      <c r="G8" s="23">
        <f t="shared" si="0"/>
        <v>74</v>
      </c>
      <c r="H8" s="23">
        <v>35</v>
      </c>
      <c r="I8" s="23">
        <v>24</v>
      </c>
      <c r="J8" s="23">
        <v>15</v>
      </c>
    </row>
    <row r="9" spans="2:10" s="6" customFormat="1" ht="15" customHeight="1">
      <c r="B9" s="7">
        <v>12</v>
      </c>
      <c r="C9" s="23">
        <v>189</v>
      </c>
      <c r="D9" s="23">
        <v>33</v>
      </c>
      <c r="E9" s="23">
        <v>362</v>
      </c>
      <c r="F9" s="23">
        <v>84</v>
      </c>
      <c r="G9" s="23">
        <f t="shared" si="0"/>
        <v>69</v>
      </c>
      <c r="H9" s="23">
        <v>39</v>
      </c>
      <c r="I9" s="23">
        <v>14</v>
      </c>
      <c r="J9" s="23">
        <v>16</v>
      </c>
    </row>
    <row r="10" spans="2:10" s="6" customFormat="1" ht="15" customHeight="1">
      <c r="B10" s="7">
        <v>13</v>
      </c>
      <c r="C10" s="23">
        <v>192</v>
      </c>
      <c r="D10" s="23">
        <v>37</v>
      </c>
      <c r="E10" s="23">
        <v>450</v>
      </c>
      <c r="F10" s="23">
        <v>67</v>
      </c>
      <c r="G10" s="23">
        <f t="shared" si="0"/>
        <v>67</v>
      </c>
      <c r="H10" s="23">
        <v>41</v>
      </c>
      <c r="I10" s="23">
        <v>16</v>
      </c>
      <c r="J10" s="23">
        <v>10</v>
      </c>
    </row>
    <row r="11" spans="2:10" s="6" customFormat="1" ht="15" customHeight="1">
      <c r="B11" s="7">
        <v>14</v>
      </c>
      <c r="C11" s="23">
        <v>192</v>
      </c>
      <c r="D11" s="23">
        <v>36</v>
      </c>
      <c r="E11" s="23">
        <v>421</v>
      </c>
      <c r="F11" s="23">
        <v>72</v>
      </c>
      <c r="G11" s="23">
        <f t="shared" si="0"/>
        <v>61</v>
      </c>
      <c r="H11" s="23">
        <v>38</v>
      </c>
      <c r="I11" s="23">
        <v>12</v>
      </c>
      <c r="J11" s="23">
        <v>11</v>
      </c>
    </row>
    <row r="12" spans="2:10" s="6" customFormat="1" ht="15" customHeight="1">
      <c r="B12" s="7">
        <v>15</v>
      </c>
      <c r="C12" s="23">
        <v>216</v>
      </c>
      <c r="D12" s="23">
        <v>33</v>
      </c>
      <c r="E12" s="23">
        <v>442</v>
      </c>
      <c r="F12" s="23">
        <v>56</v>
      </c>
      <c r="G12" s="23">
        <v>62</v>
      </c>
      <c r="H12" s="23">
        <v>38</v>
      </c>
      <c r="I12" s="23">
        <v>13</v>
      </c>
      <c r="J12" s="23">
        <v>11</v>
      </c>
    </row>
    <row r="13" spans="2:10" s="6" customFormat="1" ht="15" customHeight="1">
      <c r="B13" s="7">
        <v>16</v>
      </c>
      <c r="C13" s="23">
        <v>216</v>
      </c>
      <c r="D13" s="23">
        <v>28</v>
      </c>
      <c r="E13" s="23">
        <v>367</v>
      </c>
      <c r="F13" s="23">
        <v>79</v>
      </c>
      <c r="G13" s="23">
        <v>54</v>
      </c>
      <c r="H13" s="23">
        <v>37</v>
      </c>
      <c r="I13" s="23">
        <v>11</v>
      </c>
      <c r="J13" s="23">
        <v>6</v>
      </c>
    </row>
    <row r="14" spans="2:10" s="6" customFormat="1" ht="15" customHeight="1">
      <c r="B14" s="7">
        <v>17</v>
      </c>
      <c r="C14" s="23">
        <v>216</v>
      </c>
      <c r="D14" s="23">
        <v>42</v>
      </c>
      <c r="E14" s="23">
        <v>374</v>
      </c>
      <c r="F14" s="23">
        <v>121</v>
      </c>
      <c r="G14" s="23">
        <v>60</v>
      </c>
      <c r="H14" s="23">
        <v>40</v>
      </c>
      <c r="I14" s="23">
        <v>9</v>
      </c>
      <c r="J14" s="23">
        <v>11</v>
      </c>
    </row>
    <row r="15" spans="2:10" s="6" customFormat="1" ht="15" customHeight="1">
      <c r="B15" s="7">
        <v>18</v>
      </c>
      <c r="C15" s="23">
        <v>86</v>
      </c>
      <c r="D15" s="23">
        <v>36</v>
      </c>
      <c r="E15" s="23">
        <v>435</v>
      </c>
      <c r="F15" s="23">
        <v>258</v>
      </c>
      <c r="G15" s="23">
        <v>58</v>
      </c>
      <c r="H15" s="23">
        <v>38</v>
      </c>
      <c r="I15" s="23">
        <v>9</v>
      </c>
      <c r="J15" s="23">
        <v>11</v>
      </c>
    </row>
    <row r="16" spans="2:10" s="6" customFormat="1" ht="15" customHeight="1">
      <c r="B16" s="7">
        <v>19</v>
      </c>
      <c r="C16" s="23">
        <v>92</v>
      </c>
      <c r="D16" s="23">
        <v>34</v>
      </c>
      <c r="E16" s="23">
        <v>565</v>
      </c>
      <c r="F16" s="23">
        <v>527</v>
      </c>
      <c r="G16" s="23">
        <v>115</v>
      </c>
      <c r="H16" s="23">
        <v>77</v>
      </c>
      <c r="I16" s="23">
        <v>18</v>
      </c>
      <c r="J16" s="23">
        <v>20</v>
      </c>
    </row>
    <row r="17" spans="2:10" s="6" customFormat="1" ht="15" customHeight="1">
      <c r="B17" s="7">
        <v>20</v>
      </c>
      <c r="C17" s="23">
        <v>96</v>
      </c>
      <c r="D17" s="23">
        <v>25</v>
      </c>
      <c r="E17" s="23">
        <v>563</v>
      </c>
      <c r="F17" s="23">
        <v>550</v>
      </c>
      <c r="G17" s="23">
        <v>91</v>
      </c>
      <c r="H17" s="23">
        <v>54</v>
      </c>
      <c r="I17" s="23">
        <v>18</v>
      </c>
      <c r="J17" s="23">
        <v>19</v>
      </c>
    </row>
    <row r="18" spans="2:10" s="6" customFormat="1" ht="15" customHeight="1">
      <c r="B18" s="7">
        <v>21</v>
      </c>
      <c r="C18" s="23">
        <v>150</v>
      </c>
      <c r="D18" s="23">
        <v>23</v>
      </c>
      <c r="E18" s="23">
        <v>513</v>
      </c>
      <c r="F18" s="23">
        <v>431</v>
      </c>
      <c r="G18" s="23">
        <v>70</v>
      </c>
      <c r="H18" s="23">
        <v>45</v>
      </c>
      <c r="I18" s="23">
        <v>13</v>
      </c>
      <c r="J18" s="23">
        <v>12</v>
      </c>
    </row>
    <row r="19" spans="2:10" s="6" customFormat="1" ht="15" customHeight="1">
      <c r="B19" s="7">
        <v>22</v>
      </c>
      <c r="C19" s="23">
        <v>148</v>
      </c>
      <c r="D19" s="23">
        <v>20</v>
      </c>
      <c r="E19" s="23">
        <v>549</v>
      </c>
      <c r="F19" s="23">
        <v>491</v>
      </c>
      <c r="G19" s="23">
        <v>71</v>
      </c>
      <c r="H19" s="23">
        <v>47</v>
      </c>
      <c r="I19" s="23">
        <v>11</v>
      </c>
      <c r="J19" s="23">
        <v>13</v>
      </c>
    </row>
    <row r="20" spans="2:10" s="6" customFormat="1" ht="15" customHeight="1">
      <c r="B20" s="7">
        <v>23</v>
      </c>
      <c r="C20" s="23">
        <v>342</v>
      </c>
      <c r="D20" s="23">
        <v>16</v>
      </c>
      <c r="E20" s="23">
        <v>663</v>
      </c>
      <c r="F20" s="23">
        <v>688</v>
      </c>
      <c r="G20" s="23">
        <v>90</v>
      </c>
      <c r="H20" s="23">
        <v>59</v>
      </c>
      <c r="I20" s="23">
        <v>11</v>
      </c>
      <c r="J20" s="23">
        <v>20</v>
      </c>
    </row>
    <row r="21" spans="2:10" s="6" customFormat="1" ht="15" customHeight="1">
      <c r="B21" s="7">
        <v>24</v>
      </c>
      <c r="C21" s="23">
        <v>336</v>
      </c>
      <c r="D21" s="23">
        <v>15</v>
      </c>
      <c r="E21" s="23">
        <v>635</v>
      </c>
      <c r="F21" s="23">
        <v>799</v>
      </c>
      <c r="G21" s="23">
        <v>83</v>
      </c>
      <c r="H21" s="23">
        <v>57</v>
      </c>
      <c r="I21" s="23">
        <v>12</v>
      </c>
      <c r="J21" s="23">
        <v>14</v>
      </c>
    </row>
    <row r="22" spans="2:10" s="6" customFormat="1" ht="15" customHeight="1">
      <c r="B22" s="7">
        <v>25</v>
      </c>
      <c r="C22" s="23">
        <v>307</v>
      </c>
      <c r="D22" s="23">
        <v>13</v>
      </c>
      <c r="E22" s="23">
        <v>493</v>
      </c>
      <c r="F22" s="23">
        <v>724</v>
      </c>
      <c r="G22" s="23">
        <v>83</v>
      </c>
      <c r="H22" s="23">
        <v>57</v>
      </c>
      <c r="I22" s="23">
        <v>14</v>
      </c>
      <c r="J22" s="23">
        <v>14</v>
      </c>
    </row>
    <row r="23" spans="2:10" s="6" customFormat="1" ht="15" customHeight="1">
      <c r="B23" s="7">
        <v>26</v>
      </c>
      <c r="C23" s="23">
        <v>192</v>
      </c>
      <c r="D23" s="23">
        <v>14</v>
      </c>
      <c r="E23" s="23">
        <v>647</v>
      </c>
      <c r="F23" s="23">
        <v>726</v>
      </c>
      <c r="G23" s="23">
        <v>89</v>
      </c>
      <c r="H23" s="23">
        <v>60</v>
      </c>
      <c r="I23" s="23">
        <v>12</v>
      </c>
      <c r="J23" s="23">
        <v>17</v>
      </c>
    </row>
    <row r="24" spans="2:10" s="6" customFormat="1" ht="15" customHeight="1">
      <c r="B24" s="7">
        <v>27</v>
      </c>
      <c r="C24" s="23">
        <v>190</v>
      </c>
      <c r="D24" s="23">
        <v>13</v>
      </c>
      <c r="E24" s="23">
        <v>626</v>
      </c>
      <c r="F24" s="23">
        <v>745</v>
      </c>
      <c r="G24" s="23">
        <v>94</v>
      </c>
      <c r="H24" s="23">
        <v>62</v>
      </c>
      <c r="I24" s="23">
        <v>14</v>
      </c>
      <c r="J24" s="23">
        <v>18</v>
      </c>
    </row>
    <row r="25" spans="2:10" s="6" customFormat="1" ht="15" customHeight="1">
      <c r="B25" s="7">
        <v>28</v>
      </c>
      <c r="C25" s="24">
        <v>189</v>
      </c>
      <c r="D25" s="25">
        <v>17</v>
      </c>
      <c r="E25" s="25">
        <v>633</v>
      </c>
      <c r="F25" s="25">
        <v>804</v>
      </c>
      <c r="G25" s="23">
        <f>SUM(H25:J25)</f>
        <v>65</v>
      </c>
      <c r="H25" s="25">
        <v>44</v>
      </c>
      <c r="I25" s="25">
        <v>16</v>
      </c>
      <c r="J25" s="25">
        <v>5</v>
      </c>
    </row>
    <row r="26" spans="2:10" s="6" customFormat="1" ht="15" customHeight="1">
      <c r="B26" s="7">
        <v>29</v>
      </c>
      <c r="C26" s="23">
        <v>192</v>
      </c>
      <c r="D26" s="23">
        <v>10</v>
      </c>
      <c r="E26" s="23">
        <v>569</v>
      </c>
      <c r="F26" s="23">
        <v>616</v>
      </c>
      <c r="G26" s="23">
        <v>73</v>
      </c>
      <c r="H26" s="23">
        <v>45</v>
      </c>
      <c r="I26" s="23">
        <v>20</v>
      </c>
      <c r="J26" s="23">
        <v>9</v>
      </c>
    </row>
    <row r="27" spans="2:10" s="6" customFormat="1" ht="15" customHeight="1">
      <c r="B27" s="7">
        <v>30</v>
      </c>
      <c r="C27" s="23">
        <v>131</v>
      </c>
      <c r="D27" s="23">
        <v>13</v>
      </c>
      <c r="E27" s="23">
        <v>778</v>
      </c>
      <c r="F27" s="23">
        <v>482</v>
      </c>
      <c r="G27" s="23">
        <v>52</v>
      </c>
      <c r="H27" s="23">
        <v>33</v>
      </c>
      <c r="I27" s="23">
        <v>13</v>
      </c>
      <c r="J27" s="23">
        <v>6</v>
      </c>
    </row>
    <row r="28" spans="2:10" s="6" customFormat="1" ht="15" customHeight="1">
      <c r="B28" s="7">
        <v>31</v>
      </c>
      <c r="C28" s="23">
        <v>133</v>
      </c>
      <c r="D28" s="23">
        <f>9+1</f>
        <v>10</v>
      </c>
      <c r="E28" s="23">
        <v>681</v>
      </c>
      <c r="F28" s="23">
        <v>416</v>
      </c>
      <c r="G28" s="23">
        <f>SUM(H28:J28)</f>
        <v>69</v>
      </c>
      <c r="H28" s="25">
        <f>39+5</f>
        <v>44</v>
      </c>
      <c r="I28" s="25">
        <v>15</v>
      </c>
      <c r="J28" s="25">
        <v>10</v>
      </c>
    </row>
    <row r="29" spans="2:10" s="6" customFormat="1" ht="15" customHeight="1">
      <c r="B29" s="7">
        <v>2</v>
      </c>
      <c r="C29" s="23">
        <v>28</v>
      </c>
      <c r="D29" s="23">
        <v>8</v>
      </c>
      <c r="E29" s="26"/>
      <c r="F29" s="23">
        <v>327</v>
      </c>
      <c r="G29" s="23">
        <f>SUM(H29:J29)</f>
        <v>69</v>
      </c>
      <c r="H29" s="25">
        <v>40</v>
      </c>
      <c r="I29" s="25">
        <v>18</v>
      </c>
      <c r="J29" s="25">
        <v>11</v>
      </c>
    </row>
    <row r="30" spans="2:10" s="6" customFormat="1" ht="15" customHeight="1">
      <c r="B30" s="7">
        <v>3</v>
      </c>
      <c r="C30" s="24">
        <v>43</v>
      </c>
      <c r="D30" s="25">
        <v>3</v>
      </c>
      <c r="E30" s="25">
        <v>501</v>
      </c>
      <c r="F30" s="25">
        <v>215</v>
      </c>
      <c r="G30" s="23">
        <f>SUM(H30:J30)</f>
        <v>64</v>
      </c>
      <c r="H30" s="25">
        <v>38</v>
      </c>
      <c r="I30" s="25">
        <v>15</v>
      </c>
      <c r="J30" s="25">
        <v>11</v>
      </c>
    </row>
    <row r="31" spans="2:10" s="6" customFormat="1" ht="15" customHeight="1">
      <c r="B31" s="7">
        <v>4</v>
      </c>
      <c r="C31" s="24">
        <v>60</v>
      </c>
      <c r="D31" s="25">
        <v>5</v>
      </c>
      <c r="E31" s="25">
        <v>508</v>
      </c>
      <c r="F31" s="25">
        <v>230</v>
      </c>
      <c r="G31" s="23">
        <f>SUM(H31:J31)</f>
        <v>56</v>
      </c>
      <c r="H31" s="25">
        <v>40</v>
      </c>
      <c r="I31" s="25">
        <v>7</v>
      </c>
      <c r="J31" s="25">
        <v>9</v>
      </c>
    </row>
    <row r="32" spans="2:10" s="6" customFormat="1" ht="15" customHeight="1">
      <c r="B32" s="7">
        <v>5</v>
      </c>
      <c r="C32" s="24">
        <v>65</v>
      </c>
      <c r="D32" s="25">
        <v>6</v>
      </c>
      <c r="E32" s="25">
        <v>558</v>
      </c>
      <c r="F32" s="25">
        <v>202</v>
      </c>
      <c r="G32" s="23">
        <f>SUM(H32:J32)</f>
        <v>59</v>
      </c>
      <c r="H32" s="25">
        <v>43</v>
      </c>
      <c r="I32" s="25">
        <v>9</v>
      </c>
      <c r="J32" s="25">
        <v>7</v>
      </c>
    </row>
    <row r="33" spans="2:10" s="6" customFormat="1">
      <c r="B33" s="19"/>
      <c r="C33" s="19"/>
      <c r="D33" s="19"/>
      <c r="E33" s="19"/>
      <c r="F33" s="19"/>
      <c r="G33" s="19"/>
      <c r="H33" s="19"/>
      <c r="I33" s="19"/>
      <c r="J33" s="19"/>
    </row>
    <row r="34" spans="2:10" s="6" customFormat="1"/>
  </sheetData>
  <mergeCells count="7">
    <mergeCell ref="B4:B5"/>
    <mergeCell ref="G4:J4"/>
    <mergeCell ref="B2:C2"/>
    <mergeCell ref="C4:C5"/>
    <mergeCell ref="D4:D5"/>
    <mergeCell ref="E4:E5"/>
    <mergeCell ref="F4:F5"/>
  </mergeCells>
  <phoneticPr fontId="2"/>
  <pageMargins left="0.78700000000000003" right="0.16" top="0.98399999999999999" bottom="0.98399999999999999" header="0.51200000000000001" footer="0.51200000000000001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入試広報活動データ</vt:lpstr>
      <vt:lpstr>入試広報活動図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</dc:creator>
  <cp:lastModifiedBy>池田　愛【佐世保】</cp:lastModifiedBy>
  <cp:lastPrinted>2024-06-25T04:39:05Z</cp:lastPrinted>
  <dcterms:created xsi:type="dcterms:W3CDTF">2003-01-17T06:01:33Z</dcterms:created>
  <dcterms:modified xsi:type="dcterms:W3CDTF">2024-06-25T04:39:14Z</dcterms:modified>
</cp:coreProperties>
</file>