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itsc\Nextcloud\情報処理センター\ホームページ関連\00ホームページ更新\2024\202406\【教育データベース】キャリア支援室\"/>
    </mc:Choice>
  </mc:AlternateContent>
  <xr:revisionPtr revIDLastSave="0" documentId="13_ncr:1_{F57D1C4B-F2C4-4C75-9382-C3ADD7CC70E6}" xr6:coauthVersionLast="47" xr6:coauthVersionMax="47" xr10:uidLastSave="{00000000-0000-0000-0000-000000000000}"/>
  <bookViews>
    <workbookView xWindow="-120" yWindow="-120" windowWidth="29040" windowHeight="15720" tabRatio="909" xr2:uid="{00000000-000D-0000-FFFF-FFFF00000000}"/>
  </bookViews>
  <sheets>
    <sheet name="目次" sheetId="7" r:id="rId1"/>
    <sheet name="15）就職・進学者数" sheetId="2" r:id="rId2"/>
    <sheet name="16）就職者割合" sheetId="1" r:id="rId3"/>
    <sheet name="25）進学者割合" sheetId="4" r:id="rId4"/>
    <sheet name="26）専攻科進学者割合" sheetId="5" r:id="rId5"/>
    <sheet name="27）専攻科進学者数" sheetId="6" r:id="rId6"/>
    <sheet name="28）機械工学科" sheetId="8" r:id="rId7"/>
    <sheet name="29）電気電子工学科" sheetId="10" r:id="rId8"/>
    <sheet name="30）電子制御工学科" sheetId="9" r:id="rId9"/>
    <sheet name="31）物質工学科" sheetId="11" r:id="rId10"/>
    <sheet name="31.5)専攻科" sheetId="13" r:id="rId11"/>
  </sheets>
  <definedNames>
    <definedName name="_xlnm._FilterDatabase" localSheetId="6" hidden="1">'28）機械工学科'!$A$3:$A$38</definedName>
    <definedName name="_xlnm._FilterDatabase" localSheetId="7" hidden="1">'29）電気電子工学科'!$A$3:$A$43</definedName>
    <definedName name="_xlnm._FilterDatabase" localSheetId="8" hidden="1">'30）電子制御工学科'!$A$3:$A$61</definedName>
    <definedName name="_xlnm._FilterDatabase" localSheetId="9" hidden="1">'31）物質工学科'!$A$3:$A$59</definedName>
    <definedName name="_xlnm.Print_Area" localSheetId="10">'31.5)専攻科'!$A$1:$AC$58</definedName>
    <definedName name="_xlnm.Print_Titles" localSheetId="6">'28）機械工学科'!$2:$3</definedName>
    <definedName name="_xlnm.Print_Titles" localSheetId="7">'29）電気電子工学科'!$2:$3</definedName>
    <definedName name="_xlnm.Print_Titles" localSheetId="8">'30）電子制御工学科'!$2:$3</definedName>
    <definedName name="_xlnm.Print_Titles" localSheetId="9">'31）物質工学科'!$2:$3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7" i="13" l="1"/>
  <c r="AB21" i="13"/>
  <c r="AB51" i="13"/>
  <c r="AB10" i="13"/>
  <c r="Y59" i="11"/>
  <c r="Y61" i="9"/>
  <c r="Y43" i="10"/>
  <c r="Y38" i="8"/>
  <c r="C31" i="6"/>
  <c r="G31" i="6" s="1"/>
  <c r="D31" i="6"/>
  <c r="E31" i="6"/>
  <c r="F31" i="6"/>
  <c r="C31" i="5" l="1"/>
  <c r="D31" i="5"/>
  <c r="E31" i="5"/>
  <c r="F31" i="5"/>
  <c r="AE31" i="2"/>
  <c r="AE32" i="2"/>
  <c r="AA32" i="2" l="1"/>
  <c r="AB32" i="2"/>
  <c r="AC32" i="2"/>
  <c r="F32" i="2"/>
  <c r="L32" i="2"/>
  <c r="R32" i="2"/>
  <c r="X32" i="2"/>
  <c r="F31" i="4" l="1"/>
  <c r="F31" i="1"/>
  <c r="E31" i="4"/>
  <c r="E31" i="1"/>
  <c r="D31" i="4"/>
  <c r="D31" i="1"/>
  <c r="C31" i="4"/>
  <c r="C31" i="1"/>
  <c r="G31" i="4"/>
  <c r="G31" i="5"/>
  <c r="AD32" i="2"/>
  <c r="G31" i="1" s="1"/>
  <c r="AA51" i="13"/>
  <c r="AA37" i="13"/>
  <c r="AA21" i="13"/>
  <c r="AA10" i="13"/>
  <c r="X59" i="11"/>
  <c r="X61" i="9"/>
  <c r="X43" i="10"/>
  <c r="X38" i="8"/>
  <c r="C30" i="6"/>
  <c r="D30" i="6"/>
  <c r="E30" i="6"/>
  <c r="F30" i="6"/>
  <c r="C30" i="5"/>
  <c r="D30" i="5"/>
  <c r="E30" i="5"/>
  <c r="F30" i="5"/>
  <c r="G30" i="5"/>
  <c r="F31" i="2"/>
  <c r="C30" i="1" s="1"/>
  <c r="L31" i="2"/>
  <c r="D30" i="1" s="1"/>
  <c r="R31" i="2"/>
  <c r="E30" i="1" s="1"/>
  <c r="X31" i="2"/>
  <c r="F30" i="1" s="1"/>
  <c r="AA31" i="2"/>
  <c r="AD31" i="2" s="1"/>
  <c r="AB31" i="2"/>
  <c r="AC31" i="2"/>
  <c r="Z51" i="13"/>
  <c r="Z37" i="13"/>
  <c r="Z21" i="13"/>
  <c r="Z10" i="13"/>
  <c r="Y51" i="13"/>
  <c r="X51" i="13"/>
  <c r="W51" i="13"/>
  <c r="V51" i="13"/>
  <c r="U51" i="13"/>
  <c r="T51" i="13"/>
  <c r="S51" i="13"/>
  <c r="R51" i="13"/>
  <c r="Q51" i="13"/>
  <c r="P51" i="13"/>
  <c r="O51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W59" i="11"/>
  <c r="W61" i="9"/>
  <c r="W43" i="10"/>
  <c r="W38" i="8"/>
  <c r="F28" i="6"/>
  <c r="F29" i="6"/>
  <c r="E28" i="6"/>
  <c r="E29" i="6"/>
  <c r="D28" i="6"/>
  <c r="D29" i="6"/>
  <c r="C28" i="6"/>
  <c r="G28" i="6" s="1"/>
  <c r="C29" i="6"/>
  <c r="G29" i="6" s="1"/>
  <c r="F28" i="5"/>
  <c r="F29" i="5"/>
  <c r="E28" i="5"/>
  <c r="E29" i="5"/>
  <c r="D28" i="5"/>
  <c r="D29" i="5"/>
  <c r="C28" i="5"/>
  <c r="C29" i="5"/>
  <c r="E29" i="4"/>
  <c r="D28" i="4"/>
  <c r="D29" i="4"/>
  <c r="C29" i="4"/>
  <c r="AE29" i="2"/>
  <c r="AC29" i="2"/>
  <c r="AB29" i="2"/>
  <c r="G28" i="5" s="1"/>
  <c r="AA29" i="2"/>
  <c r="AD29" i="2" s="1"/>
  <c r="G28" i="1" s="1"/>
  <c r="X29" i="2"/>
  <c r="F28" i="4" s="1"/>
  <c r="R29" i="2"/>
  <c r="E28" i="1" s="1"/>
  <c r="L29" i="2"/>
  <c r="D28" i="1" s="1"/>
  <c r="F29" i="2"/>
  <c r="C28" i="4" s="1"/>
  <c r="V59" i="11"/>
  <c r="V61" i="9"/>
  <c r="V43" i="10"/>
  <c r="V38" i="8"/>
  <c r="AE30" i="2"/>
  <c r="G29" i="5" s="1"/>
  <c r="AC30" i="2"/>
  <c r="AD30" i="2" s="1"/>
  <c r="G29" i="1" s="1"/>
  <c r="AB30" i="2"/>
  <c r="AA30" i="2"/>
  <c r="X30" i="2"/>
  <c r="F29" i="1" s="1"/>
  <c r="R30" i="2"/>
  <c r="E29" i="1" s="1"/>
  <c r="L30" i="2"/>
  <c r="D29" i="1" s="1"/>
  <c r="F30" i="2"/>
  <c r="C29" i="1" s="1"/>
  <c r="C59" i="11"/>
  <c r="D59" i="11"/>
  <c r="E59" i="11"/>
  <c r="F59" i="11"/>
  <c r="G59" i="11"/>
  <c r="H59" i="11"/>
  <c r="I59" i="11"/>
  <c r="J59" i="11"/>
  <c r="K59" i="11"/>
  <c r="L59" i="11"/>
  <c r="M59" i="11"/>
  <c r="N59" i="11"/>
  <c r="O59" i="11"/>
  <c r="P59" i="11"/>
  <c r="Q59" i="11"/>
  <c r="R59" i="11"/>
  <c r="S59" i="11"/>
  <c r="T59" i="11"/>
  <c r="U59" i="11"/>
  <c r="C43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P43" i="10"/>
  <c r="Q43" i="10"/>
  <c r="R43" i="10"/>
  <c r="S43" i="10"/>
  <c r="T43" i="10"/>
  <c r="U43" i="10"/>
  <c r="C61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AE28" i="2"/>
  <c r="G27" i="5" s="1"/>
  <c r="AC28" i="2"/>
  <c r="AB28" i="2"/>
  <c r="AA28" i="2"/>
  <c r="AD28" i="2" s="1"/>
  <c r="F26" i="6"/>
  <c r="E26" i="6"/>
  <c r="D26" i="6"/>
  <c r="C26" i="6"/>
  <c r="G26" i="6" s="1"/>
  <c r="F25" i="6"/>
  <c r="E25" i="6"/>
  <c r="D25" i="6"/>
  <c r="C25" i="6"/>
  <c r="F24" i="6"/>
  <c r="E24" i="6"/>
  <c r="D24" i="6"/>
  <c r="C24" i="6"/>
  <c r="G24" i="6" s="1"/>
  <c r="F23" i="6"/>
  <c r="E23" i="6"/>
  <c r="D23" i="6"/>
  <c r="C23" i="6"/>
  <c r="F22" i="6"/>
  <c r="E22" i="6"/>
  <c r="D22" i="6"/>
  <c r="C22" i="6"/>
  <c r="G22" i="6"/>
  <c r="F21" i="6"/>
  <c r="E21" i="6"/>
  <c r="D21" i="6"/>
  <c r="C21" i="6"/>
  <c r="G21" i="6" s="1"/>
  <c r="F20" i="6"/>
  <c r="E20" i="6"/>
  <c r="D20" i="6"/>
  <c r="C20" i="6"/>
  <c r="F19" i="6"/>
  <c r="E19" i="6"/>
  <c r="D19" i="6"/>
  <c r="C19" i="6"/>
  <c r="G19" i="6" s="1"/>
  <c r="F18" i="6"/>
  <c r="E18" i="6"/>
  <c r="D18" i="6"/>
  <c r="C18" i="6"/>
  <c r="F17" i="6"/>
  <c r="E17" i="6"/>
  <c r="D17" i="6"/>
  <c r="C17" i="6"/>
  <c r="F16" i="6"/>
  <c r="E16" i="6"/>
  <c r="D16" i="6"/>
  <c r="C16" i="6"/>
  <c r="F15" i="6"/>
  <c r="E15" i="6"/>
  <c r="D15" i="6"/>
  <c r="C15" i="6"/>
  <c r="F14" i="6"/>
  <c r="E14" i="6"/>
  <c r="D14" i="6"/>
  <c r="C14" i="6"/>
  <c r="G14" i="6" s="1"/>
  <c r="F13" i="6"/>
  <c r="E13" i="6"/>
  <c r="D13" i="6"/>
  <c r="C13" i="6"/>
  <c r="F12" i="6"/>
  <c r="E12" i="6"/>
  <c r="D12" i="6"/>
  <c r="C12" i="6"/>
  <c r="F11" i="6"/>
  <c r="E11" i="6"/>
  <c r="D11" i="6"/>
  <c r="C11" i="6"/>
  <c r="F10" i="6"/>
  <c r="E10" i="6"/>
  <c r="D10" i="6"/>
  <c r="C10" i="6"/>
  <c r="F9" i="6"/>
  <c r="E9" i="6"/>
  <c r="D9" i="6"/>
  <c r="C9" i="6"/>
  <c r="G9" i="6" s="1"/>
  <c r="F8" i="6"/>
  <c r="G8" i="6" s="1"/>
  <c r="E8" i="6"/>
  <c r="D8" i="6"/>
  <c r="C8" i="6"/>
  <c r="F7" i="6"/>
  <c r="E7" i="6"/>
  <c r="D7" i="6"/>
  <c r="C7" i="6"/>
  <c r="F6" i="6"/>
  <c r="E6" i="6"/>
  <c r="G6" i="6" s="1"/>
  <c r="D6" i="6"/>
  <c r="C6" i="6"/>
  <c r="F5" i="6"/>
  <c r="E5" i="6"/>
  <c r="D5" i="6"/>
  <c r="C5" i="6"/>
  <c r="F27" i="6"/>
  <c r="E27" i="6"/>
  <c r="D27" i="6"/>
  <c r="C27" i="6"/>
  <c r="F27" i="5"/>
  <c r="E27" i="5"/>
  <c r="D27" i="5"/>
  <c r="C27" i="5"/>
  <c r="F26" i="4"/>
  <c r="X28" i="2"/>
  <c r="F27" i="4" s="1"/>
  <c r="R28" i="2"/>
  <c r="E27" i="1" s="1"/>
  <c r="L28" i="2"/>
  <c r="D27" i="4" s="1"/>
  <c r="F28" i="2"/>
  <c r="C27" i="1"/>
  <c r="F24" i="5"/>
  <c r="F26" i="5"/>
  <c r="E26" i="5"/>
  <c r="D26" i="5"/>
  <c r="C26" i="5"/>
  <c r="L27" i="2"/>
  <c r="D26" i="4" s="1"/>
  <c r="AC27" i="2"/>
  <c r="X27" i="2"/>
  <c r="R27" i="2"/>
  <c r="E26" i="4"/>
  <c r="F27" i="2"/>
  <c r="C26" i="1" s="1"/>
  <c r="AB27" i="2"/>
  <c r="AA27" i="2"/>
  <c r="AE27" i="2"/>
  <c r="G26" i="5" s="1"/>
  <c r="AE25" i="2"/>
  <c r="AB25" i="2"/>
  <c r="AE24" i="2"/>
  <c r="AB24" i="2"/>
  <c r="AE23" i="2"/>
  <c r="AB23" i="2"/>
  <c r="AE22" i="2"/>
  <c r="AB22" i="2"/>
  <c r="AE21" i="2"/>
  <c r="AB21" i="2"/>
  <c r="AE20" i="2"/>
  <c r="AB20" i="2"/>
  <c r="AE19" i="2"/>
  <c r="AB19" i="2"/>
  <c r="AE18" i="2"/>
  <c r="G17" i="5" s="1"/>
  <c r="AB18" i="2"/>
  <c r="AE17" i="2"/>
  <c r="AB17" i="2"/>
  <c r="G16" i="5"/>
  <c r="AE16" i="2"/>
  <c r="AB16" i="2"/>
  <c r="G15" i="5" s="1"/>
  <c r="AE15" i="2"/>
  <c r="G14" i="5" s="1"/>
  <c r="AB15" i="2"/>
  <c r="AE14" i="2"/>
  <c r="AB14" i="2"/>
  <c r="AE13" i="2"/>
  <c r="G12" i="5" s="1"/>
  <c r="AB13" i="2"/>
  <c r="AE12" i="2"/>
  <c r="AB12" i="2"/>
  <c r="AD12" i="2" s="1"/>
  <c r="G11" i="1" s="1"/>
  <c r="AE11" i="2"/>
  <c r="G10" i="5" s="1"/>
  <c r="AB11" i="2"/>
  <c r="AE10" i="2"/>
  <c r="AB10" i="2"/>
  <c r="AE9" i="2"/>
  <c r="AB9" i="2"/>
  <c r="G8" i="5" s="1"/>
  <c r="AE8" i="2"/>
  <c r="AB8" i="2"/>
  <c r="AE7" i="2"/>
  <c r="AB7" i="2"/>
  <c r="AE6" i="2"/>
  <c r="G5" i="5" s="1"/>
  <c r="AB6" i="2"/>
  <c r="AE26" i="2"/>
  <c r="AB26" i="2"/>
  <c r="G25" i="5" s="1"/>
  <c r="AA25" i="2"/>
  <c r="AC25" i="2"/>
  <c r="AA24" i="2"/>
  <c r="AD24" i="2" s="1"/>
  <c r="G23" i="4" s="1"/>
  <c r="AC24" i="2"/>
  <c r="AA23" i="2"/>
  <c r="AC23" i="2"/>
  <c r="AA22" i="2"/>
  <c r="AD22" i="2" s="1"/>
  <c r="G21" i="4" s="1"/>
  <c r="AC22" i="2"/>
  <c r="AA21" i="2"/>
  <c r="AC21" i="2"/>
  <c r="AA20" i="2"/>
  <c r="AC20" i="2"/>
  <c r="AA19" i="2"/>
  <c r="AC19" i="2"/>
  <c r="AD19" i="2" s="1"/>
  <c r="AA18" i="2"/>
  <c r="AC18" i="2"/>
  <c r="AA17" i="2"/>
  <c r="AD17" i="2" s="1"/>
  <c r="AC17" i="2"/>
  <c r="AA16" i="2"/>
  <c r="AC16" i="2"/>
  <c r="AA15" i="2"/>
  <c r="AC15" i="2"/>
  <c r="AA14" i="2"/>
  <c r="AC14" i="2"/>
  <c r="AA13" i="2"/>
  <c r="AC13" i="2"/>
  <c r="AA12" i="2"/>
  <c r="AC12" i="2"/>
  <c r="AA11" i="2"/>
  <c r="AC11" i="2"/>
  <c r="AA10" i="2"/>
  <c r="AC10" i="2"/>
  <c r="AA9" i="2"/>
  <c r="AD9" i="2" s="1"/>
  <c r="G8" i="4" s="1"/>
  <c r="AC9" i="2"/>
  <c r="AA8" i="2"/>
  <c r="AC8" i="2"/>
  <c r="AD8" i="2" s="1"/>
  <c r="G7" i="1" s="1"/>
  <c r="AA7" i="2"/>
  <c r="AC7" i="2"/>
  <c r="AD7" i="2"/>
  <c r="G6" i="4" s="1"/>
  <c r="AA6" i="2"/>
  <c r="AC6" i="2"/>
  <c r="AA26" i="2"/>
  <c r="AD26" i="2" s="1"/>
  <c r="G25" i="4" s="1"/>
  <c r="AC26" i="2"/>
  <c r="F20" i="2"/>
  <c r="C19" i="4" s="1"/>
  <c r="L20" i="2"/>
  <c r="D19" i="1"/>
  <c r="R20" i="2"/>
  <c r="E19" i="4"/>
  <c r="X20" i="2"/>
  <c r="F19" i="1" s="1"/>
  <c r="F25" i="2"/>
  <c r="C24" i="4" s="1"/>
  <c r="L25" i="2"/>
  <c r="D24" i="1" s="1"/>
  <c r="R25" i="2"/>
  <c r="E24" i="4" s="1"/>
  <c r="X25" i="2"/>
  <c r="F24" i="1"/>
  <c r="C25" i="5"/>
  <c r="D25" i="5"/>
  <c r="E25" i="5"/>
  <c r="F25" i="5"/>
  <c r="C23" i="5"/>
  <c r="C24" i="5"/>
  <c r="D24" i="5"/>
  <c r="E24" i="5"/>
  <c r="F26" i="2"/>
  <c r="C25" i="1" s="1"/>
  <c r="L26" i="2"/>
  <c r="D25" i="1"/>
  <c r="R26" i="2"/>
  <c r="E25" i="1"/>
  <c r="X26" i="2"/>
  <c r="F25" i="4"/>
  <c r="D23" i="5"/>
  <c r="E23" i="5"/>
  <c r="F23" i="5"/>
  <c r="L24" i="2"/>
  <c r="D23" i="4" s="1"/>
  <c r="X24" i="2"/>
  <c r="F23" i="4"/>
  <c r="X7" i="2"/>
  <c r="F6" i="4" s="1"/>
  <c r="F6" i="1"/>
  <c r="X8" i="2"/>
  <c r="F7" i="1" s="1"/>
  <c r="X9" i="2"/>
  <c r="F8" i="1" s="1"/>
  <c r="X10" i="2"/>
  <c r="F9" i="1" s="1"/>
  <c r="X11" i="2"/>
  <c r="F10" i="1"/>
  <c r="X12" i="2"/>
  <c r="F11" i="1" s="1"/>
  <c r="F11" i="4"/>
  <c r="X13" i="2"/>
  <c r="F12" i="1" s="1"/>
  <c r="X14" i="2"/>
  <c r="F13" i="1" s="1"/>
  <c r="X15" i="2"/>
  <c r="F14" i="4" s="1"/>
  <c r="X16" i="2"/>
  <c r="F15" i="4" s="1"/>
  <c r="X17" i="2"/>
  <c r="F16" i="1" s="1"/>
  <c r="X18" i="2"/>
  <c r="F17" i="1" s="1"/>
  <c r="F17" i="4"/>
  <c r="X19" i="2"/>
  <c r="F18" i="1" s="1"/>
  <c r="F18" i="4"/>
  <c r="X21" i="2"/>
  <c r="F20" i="4"/>
  <c r="X22" i="2"/>
  <c r="F21" i="1" s="1"/>
  <c r="X23" i="2"/>
  <c r="F22" i="1" s="1"/>
  <c r="F23" i="2"/>
  <c r="C22" i="1" s="1"/>
  <c r="L23" i="2"/>
  <c r="D22" i="1" s="1"/>
  <c r="R23" i="2"/>
  <c r="E22" i="4" s="1"/>
  <c r="E22" i="1"/>
  <c r="R7" i="2"/>
  <c r="E6" i="1"/>
  <c r="R8" i="2"/>
  <c r="E7" i="1" s="1"/>
  <c r="R9" i="2"/>
  <c r="E8" i="1" s="1"/>
  <c r="E8" i="4"/>
  <c r="R10" i="2"/>
  <c r="E9" i="4"/>
  <c r="R11" i="2"/>
  <c r="E10" i="4"/>
  <c r="R12" i="2"/>
  <c r="E11" i="1" s="1"/>
  <c r="E11" i="4"/>
  <c r="F12" i="2"/>
  <c r="C11" i="1" s="1"/>
  <c r="C11" i="4"/>
  <c r="L12" i="2"/>
  <c r="D11" i="1" s="1"/>
  <c r="R13" i="2"/>
  <c r="E12" i="4" s="1"/>
  <c r="R14" i="2"/>
  <c r="E13" i="4" s="1"/>
  <c r="R15" i="2"/>
  <c r="E14" i="4"/>
  <c r="E14" i="1"/>
  <c r="R16" i="2"/>
  <c r="E15" i="1" s="1"/>
  <c r="R17" i="2"/>
  <c r="E16" i="1" s="1"/>
  <c r="R18" i="2"/>
  <c r="E17" i="4" s="1"/>
  <c r="R19" i="2"/>
  <c r="E18" i="4" s="1"/>
  <c r="R21" i="2"/>
  <c r="E20" i="1" s="1"/>
  <c r="E20" i="4"/>
  <c r="R22" i="2"/>
  <c r="E21" i="1" s="1"/>
  <c r="E21" i="4"/>
  <c r="R24" i="2"/>
  <c r="E23" i="4" s="1"/>
  <c r="E23" i="1"/>
  <c r="L7" i="2"/>
  <c r="D6" i="1" s="1"/>
  <c r="L8" i="2"/>
  <c r="D7" i="1" s="1"/>
  <c r="L9" i="2"/>
  <c r="D8" i="4" s="1"/>
  <c r="L10" i="2"/>
  <c r="D9" i="4" s="1"/>
  <c r="L11" i="2"/>
  <c r="D10" i="1"/>
  <c r="L13" i="2"/>
  <c r="L14" i="2"/>
  <c r="D13" i="1" s="1"/>
  <c r="L15" i="2"/>
  <c r="D14" i="4" s="1"/>
  <c r="L16" i="2"/>
  <c r="D15" i="1" s="1"/>
  <c r="L17" i="2"/>
  <c r="D16" i="4" s="1"/>
  <c r="L18" i="2"/>
  <c r="D17" i="4" s="1"/>
  <c r="D17" i="1"/>
  <c r="L19" i="2"/>
  <c r="D18" i="1" s="1"/>
  <c r="L21" i="2"/>
  <c r="D20" i="4" s="1"/>
  <c r="L22" i="2"/>
  <c r="D21" i="1" s="1"/>
  <c r="F24" i="2"/>
  <c r="C23" i="1" s="1"/>
  <c r="F22" i="2"/>
  <c r="C21" i="4" s="1"/>
  <c r="F21" i="4"/>
  <c r="F21" i="2"/>
  <c r="C20" i="1" s="1"/>
  <c r="F19" i="2"/>
  <c r="F18" i="2"/>
  <c r="C17" i="1" s="1"/>
  <c r="F17" i="2"/>
  <c r="C16" i="1" s="1"/>
  <c r="F16" i="2"/>
  <c r="C15" i="1" s="1"/>
  <c r="F15" i="2"/>
  <c r="C14" i="4" s="1"/>
  <c r="F14" i="2"/>
  <c r="C13" i="4"/>
  <c r="F13" i="2"/>
  <c r="C12" i="4"/>
  <c r="F11" i="2"/>
  <c r="C10" i="1" s="1"/>
  <c r="F10" i="2"/>
  <c r="C9" i="4" s="1"/>
  <c r="F9" i="2"/>
  <c r="C8" i="1" s="1"/>
  <c r="F8" i="2"/>
  <c r="C7" i="4" s="1"/>
  <c r="C7" i="1"/>
  <c r="F7" i="2"/>
  <c r="C6" i="1" s="1"/>
  <c r="C18" i="4"/>
  <c r="C22" i="5"/>
  <c r="D22" i="5"/>
  <c r="E22" i="5"/>
  <c r="F22" i="5"/>
  <c r="F20" i="5"/>
  <c r="F21" i="5"/>
  <c r="E21" i="5"/>
  <c r="D20" i="5"/>
  <c r="D21" i="5"/>
  <c r="C20" i="5"/>
  <c r="C21" i="5"/>
  <c r="E20" i="5"/>
  <c r="F18" i="5"/>
  <c r="F19" i="5"/>
  <c r="E18" i="5"/>
  <c r="E19" i="5"/>
  <c r="D18" i="5"/>
  <c r="D19" i="5"/>
  <c r="C18" i="5"/>
  <c r="C19" i="5"/>
  <c r="D19" i="4"/>
  <c r="C17" i="5"/>
  <c r="D17" i="5"/>
  <c r="E17" i="5"/>
  <c r="F17" i="5"/>
  <c r="C16" i="5"/>
  <c r="D16" i="5"/>
  <c r="E16" i="5"/>
  <c r="F16" i="5"/>
  <c r="C15" i="5"/>
  <c r="D15" i="5"/>
  <c r="E15" i="5"/>
  <c r="F15" i="5"/>
  <c r="D15" i="4"/>
  <c r="C14" i="5"/>
  <c r="D14" i="5"/>
  <c r="E14" i="5"/>
  <c r="F14" i="5"/>
  <c r="C13" i="5"/>
  <c r="D13" i="5"/>
  <c r="E13" i="5"/>
  <c r="F13" i="5"/>
  <c r="C12" i="5"/>
  <c r="D12" i="5"/>
  <c r="E12" i="5"/>
  <c r="F12" i="5"/>
  <c r="D12" i="4"/>
  <c r="C11" i="5"/>
  <c r="D11" i="5"/>
  <c r="E11" i="5"/>
  <c r="F11" i="5"/>
  <c r="F6" i="2"/>
  <c r="C5" i="4" s="1"/>
  <c r="L6" i="2"/>
  <c r="D5" i="1" s="1"/>
  <c r="R6" i="2"/>
  <c r="E5" i="4" s="1"/>
  <c r="X6" i="2"/>
  <c r="F5" i="4"/>
  <c r="F5" i="1"/>
  <c r="D5" i="4"/>
  <c r="D8" i="1"/>
  <c r="D10" i="4"/>
  <c r="C10" i="5"/>
  <c r="D10" i="5"/>
  <c r="E10" i="5"/>
  <c r="F10" i="5"/>
  <c r="F9" i="5"/>
  <c r="E9" i="5"/>
  <c r="D9" i="5"/>
  <c r="C9" i="5"/>
  <c r="F8" i="5"/>
  <c r="E8" i="5"/>
  <c r="D8" i="5"/>
  <c r="C8" i="5"/>
  <c r="F7" i="5"/>
  <c r="E7" i="5"/>
  <c r="D7" i="5"/>
  <c r="C7" i="5"/>
  <c r="F6" i="5"/>
  <c r="C6" i="5"/>
  <c r="D6" i="5"/>
  <c r="E6" i="5"/>
  <c r="F5" i="5"/>
  <c r="E5" i="5"/>
  <c r="D5" i="5"/>
  <c r="C5" i="5"/>
  <c r="D12" i="1"/>
  <c r="F10" i="4"/>
  <c r="C18" i="1"/>
  <c r="E12" i="1"/>
  <c r="C10" i="4"/>
  <c r="F25" i="1"/>
  <c r="F26" i="1"/>
  <c r="D22" i="4"/>
  <c r="E10" i="1"/>
  <c r="C13" i="1"/>
  <c r="F9" i="4"/>
  <c r="D9" i="1"/>
  <c r="F22" i="4"/>
  <c r="C14" i="1"/>
  <c r="F24" i="4"/>
  <c r="E25" i="4"/>
  <c r="D16" i="1"/>
  <c r="E13" i="1"/>
  <c r="F20" i="1"/>
  <c r="E26" i="1"/>
  <c r="G7" i="6"/>
  <c r="C16" i="4"/>
  <c r="C27" i="4"/>
  <c r="E19" i="1"/>
  <c r="E9" i="1"/>
  <c r="F16" i="4"/>
  <c r="E5" i="1"/>
  <c r="C12" i="1"/>
  <c r="C20" i="4"/>
  <c r="E6" i="4"/>
  <c r="F23" i="1"/>
  <c r="D25" i="4"/>
  <c r="C15" i="4"/>
  <c r="C25" i="4"/>
  <c r="G16" i="1" l="1"/>
  <c r="G16" i="4"/>
  <c r="G7" i="4"/>
  <c r="AD6" i="2"/>
  <c r="G9" i="5"/>
  <c r="G23" i="6"/>
  <c r="F27" i="1"/>
  <c r="F28" i="1"/>
  <c r="G5" i="6"/>
  <c r="G25" i="1"/>
  <c r="C6" i="4"/>
  <c r="F7" i="4"/>
  <c r="AD13" i="2"/>
  <c r="G12" i="4" s="1"/>
  <c r="G21" i="1"/>
  <c r="G19" i="5"/>
  <c r="G18" i="6"/>
  <c r="D7" i="4"/>
  <c r="AD14" i="2"/>
  <c r="G13" i="4" s="1"/>
  <c r="G27" i="6"/>
  <c r="G29" i="4"/>
  <c r="G30" i="4"/>
  <c r="C21" i="1"/>
  <c r="AD25" i="2"/>
  <c r="G24" i="4" s="1"/>
  <c r="AD23" i="2"/>
  <c r="G22" i="1" s="1"/>
  <c r="G22" i="5"/>
  <c r="G15" i="6"/>
  <c r="G13" i="5"/>
  <c r="G20" i="6"/>
  <c r="F30" i="4"/>
  <c r="G11" i="5"/>
  <c r="G21" i="5"/>
  <c r="C23" i="4"/>
  <c r="D26" i="1"/>
  <c r="G6" i="1"/>
  <c r="G10" i="6"/>
  <c r="E27" i="4"/>
  <c r="E7" i="4"/>
  <c r="F15" i="1"/>
  <c r="G23" i="5"/>
  <c r="D27" i="1"/>
  <c r="G11" i="6"/>
  <c r="G25" i="6"/>
  <c r="C30" i="4"/>
  <c r="G23" i="1"/>
  <c r="G20" i="5"/>
  <c r="AD15" i="2"/>
  <c r="F13" i="4"/>
  <c r="G24" i="5"/>
  <c r="G6" i="5"/>
  <c r="D23" i="1"/>
  <c r="AD27" i="2"/>
  <c r="G26" i="1" s="1"/>
  <c r="AD11" i="2"/>
  <c r="G10" i="1" s="1"/>
  <c r="G26" i="4"/>
  <c r="G12" i="6"/>
  <c r="G7" i="5"/>
  <c r="G16" i="6"/>
  <c r="AD10" i="2"/>
  <c r="G9" i="4" s="1"/>
  <c r="G18" i="1"/>
  <c r="C8" i="4"/>
  <c r="AD20" i="2"/>
  <c r="D14" i="1"/>
  <c r="E17" i="1"/>
  <c r="C19" i="1"/>
  <c r="AD21" i="2"/>
  <c r="G20" i="4" s="1"/>
  <c r="G13" i="6"/>
  <c r="G17" i="6"/>
  <c r="C28" i="1"/>
  <c r="G30" i="1"/>
  <c r="D24" i="4"/>
  <c r="D13" i="4"/>
  <c r="C9" i="1"/>
  <c r="E16" i="4"/>
  <c r="G18" i="4"/>
  <c r="G30" i="6"/>
  <c r="G14" i="1"/>
  <c r="G14" i="4"/>
  <c r="G5" i="1"/>
  <c r="G5" i="4"/>
  <c r="G9" i="1"/>
  <c r="G19" i="1"/>
  <c r="G19" i="4"/>
  <c r="G27" i="4"/>
  <c r="G27" i="1"/>
  <c r="F19" i="4"/>
  <c r="G20" i="1"/>
  <c r="D20" i="1"/>
  <c r="D21" i="4"/>
  <c r="F8" i="4"/>
  <c r="G28" i="4"/>
  <c r="D6" i="4"/>
  <c r="D11" i="4"/>
  <c r="F14" i="1"/>
  <c r="AD18" i="2"/>
  <c r="G17" i="4" s="1"/>
  <c r="G24" i="1"/>
  <c r="C26" i="4"/>
  <c r="C5" i="1"/>
  <c r="C17" i="4"/>
  <c r="C24" i="1"/>
  <c r="G18" i="5"/>
  <c r="E15" i="4"/>
  <c r="E30" i="4"/>
  <c r="D18" i="4"/>
  <c r="F12" i="4"/>
  <c r="D30" i="4"/>
  <c r="E28" i="4"/>
  <c r="AD16" i="2"/>
  <c r="G15" i="1" s="1"/>
  <c r="G11" i="4"/>
  <c r="G22" i="4"/>
  <c r="E18" i="1"/>
  <c r="C22" i="4"/>
  <c r="E24" i="1"/>
  <c r="F29" i="4"/>
  <c r="G8" i="1"/>
  <c r="G12" i="1" l="1"/>
  <c r="G13" i="1"/>
  <c r="G15" i="4"/>
  <c r="G10" i="4"/>
  <c r="G17" i="1"/>
</calcChain>
</file>

<file path=xl/sharedStrings.xml><?xml version="1.0" encoding="utf-8"?>
<sst xmlns="http://schemas.openxmlformats.org/spreadsheetml/2006/main" count="586" uniqueCount="235">
  <si>
    <t>年度</t>
    <rPh sb="0" eb="2">
      <t>ネンド</t>
    </rPh>
    <phoneticPr fontId="1"/>
  </si>
  <si>
    <t>機械</t>
    <rPh sb="0" eb="2">
      <t>キカイ</t>
    </rPh>
    <phoneticPr fontId="1"/>
  </si>
  <si>
    <t>電子制御</t>
    <rPh sb="0" eb="2">
      <t>デンシ</t>
    </rPh>
    <rPh sb="2" eb="4">
      <t>セイギョ</t>
    </rPh>
    <phoneticPr fontId="1"/>
  </si>
  <si>
    <t>物質</t>
    <rPh sb="0" eb="2">
      <t>ブッシツ</t>
    </rPh>
    <phoneticPr fontId="1"/>
  </si>
  <si>
    <t>電気電子</t>
    <rPh sb="0" eb="2">
      <t>デンキ</t>
    </rPh>
    <rPh sb="2" eb="4">
      <t>デンシ</t>
    </rPh>
    <phoneticPr fontId="1"/>
  </si>
  <si>
    <t>年度</t>
    <rPh sb="0" eb="2">
      <t>ネンド</t>
    </rPh>
    <phoneticPr fontId="1"/>
  </si>
  <si>
    <t>機械</t>
    <rPh sb="0" eb="2">
      <t>キカイ</t>
    </rPh>
    <phoneticPr fontId="1"/>
  </si>
  <si>
    <t>電子制御</t>
    <rPh sb="0" eb="2">
      <t>デンシ</t>
    </rPh>
    <rPh sb="2" eb="4">
      <t>セイギョ</t>
    </rPh>
    <phoneticPr fontId="1"/>
  </si>
  <si>
    <t>物質</t>
    <rPh sb="0" eb="2">
      <t>ブッシツ</t>
    </rPh>
    <phoneticPr fontId="1"/>
  </si>
  <si>
    <t>合計</t>
    <rPh sb="0" eb="2">
      <t>ゴウケイ</t>
    </rPh>
    <phoneticPr fontId="1"/>
  </si>
  <si>
    <t>定員</t>
    <rPh sb="0" eb="2">
      <t>テイイン</t>
    </rPh>
    <phoneticPr fontId="1"/>
  </si>
  <si>
    <t>就職</t>
    <rPh sb="0" eb="2">
      <t>シュウショク</t>
    </rPh>
    <phoneticPr fontId="1"/>
  </si>
  <si>
    <t>進学</t>
    <rPh sb="0" eb="2">
      <t>シンガク</t>
    </rPh>
    <phoneticPr fontId="1"/>
  </si>
  <si>
    <t>その他</t>
    <rPh sb="2" eb="3">
      <t>タ</t>
    </rPh>
    <phoneticPr fontId="1"/>
  </si>
  <si>
    <t>専攻科</t>
    <rPh sb="0" eb="3">
      <t>センコウカ</t>
    </rPh>
    <phoneticPr fontId="1"/>
  </si>
  <si>
    <t>計</t>
    <rPh sb="0" eb="1">
      <t>ケイ</t>
    </rPh>
    <phoneticPr fontId="1"/>
  </si>
  <si>
    <t>全体</t>
    <rPh sb="0" eb="2">
      <t>ゼンタイ</t>
    </rPh>
    <phoneticPr fontId="1"/>
  </si>
  <si>
    <t>（単位：％）</t>
    <rPh sb="1" eb="3">
      <t>タンイ</t>
    </rPh>
    <phoneticPr fontId="1"/>
  </si>
  <si>
    <t>（単位：人）</t>
    <rPh sb="1" eb="3">
      <t>タンイ</t>
    </rPh>
    <rPh sb="4" eb="5">
      <t>ヒト</t>
    </rPh>
    <phoneticPr fontId="1"/>
  </si>
  <si>
    <t>26）専攻科進学者割合</t>
    <rPh sb="3" eb="6">
      <t>センコウカ</t>
    </rPh>
    <rPh sb="6" eb="9">
      <t>シンガクシャ</t>
    </rPh>
    <rPh sb="9" eb="11">
      <t>ワリアイ</t>
    </rPh>
    <phoneticPr fontId="1"/>
  </si>
  <si>
    <t>27）専攻科進学者数</t>
    <rPh sb="3" eb="6">
      <t>センコウカ</t>
    </rPh>
    <rPh sb="6" eb="9">
      <t>シンガクシャ</t>
    </rPh>
    <rPh sb="9" eb="10">
      <t>カズ</t>
    </rPh>
    <phoneticPr fontId="1"/>
  </si>
  <si>
    <t>16）就職者割合</t>
    <phoneticPr fontId="1"/>
  </si>
  <si>
    <t>25）進学者割合</t>
    <phoneticPr fontId="1"/>
  </si>
  <si>
    <t>15）就職・進学者数</t>
    <rPh sb="3" eb="5">
      <t>シュウショク</t>
    </rPh>
    <rPh sb="6" eb="8">
      <t>シンガク</t>
    </rPh>
    <rPh sb="8" eb="9">
      <t>シャ</t>
    </rPh>
    <rPh sb="9" eb="10">
      <t>スウ</t>
    </rPh>
    <phoneticPr fontId="1"/>
  </si>
  <si>
    <t>目　　次</t>
    <rPh sb="0" eb="1">
      <t>メ</t>
    </rPh>
    <rPh sb="3" eb="4">
      <t>ツギ</t>
    </rPh>
    <phoneticPr fontId="1"/>
  </si>
  <si>
    <t>※ 希望する項目をクリックすると、それぞれのシートに移動します。</t>
    <rPh sb="2" eb="4">
      <t>キボウ</t>
    </rPh>
    <rPh sb="6" eb="8">
      <t>コウモク</t>
    </rPh>
    <rPh sb="26" eb="28">
      <t>イドウ</t>
    </rPh>
    <phoneticPr fontId="1"/>
  </si>
  <si>
    <t>就職者割合</t>
    <phoneticPr fontId="1"/>
  </si>
  <si>
    <t>就職・進学者数</t>
    <phoneticPr fontId="1"/>
  </si>
  <si>
    <t>進学者割合</t>
    <phoneticPr fontId="1"/>
  </si>
  <si>
    <t>専攻科進学者割合</t>
    <phoneticPr fontId="1"/>
  </si>
  <si>
    <t>専攻科進学者数</t>
    <phoneticPr fontId="1"/>
  </si>
  <si>
    <t>他分野</t>
    <phoneticPr fontId="6"/>
  </si>
  <si>
    <t>…</t>
    <phoneticPr fontId="6"/>
  </si>
  <si>
    <t>関連分野</t>
    <phoneticPr fontId="6"/>
  </si>
  <si>
    <t>※　表内のセルの色区分は次のとおりです。</t>
    <rPh sb="2" eb="4">
      <t>ヒョウナイ</t>
    </rPh>
    <rPh sb="8" eb="9">
      <t>イロ</t>
    </rPh>
    <rPh sb="9" eb="11">
      <t>クブン</t>
    </rPh>
    <rPh sb="12" eb="13">
      <t>ツギ</t>
    </rPh>
    <phoneticPr fontId="6"/>
  </si>
  <si>
    <t>合計</t>
    <rPh sb="0" eb="2">
      <t>ゴウケイ</t>
    </rPh>
    <phoneticPr fontId="6"/>
  </si>
  <si>
    <t>専攻科</t>
    <rPh sb="0" eb="3">
      <t>センコウカ</t>
    </rPh>
    <phoneticPr fontId="6"/>
  </si>
  <si>
    <t>福島高専</t>
    <rPh sb="0" eb="2">
      <t>フクシマ</t>
    </rPh>
    <rPh sb="2" eb="4">
      <t>コウセン</t>
    </rPh>
    <phoneticPr fontId="6"/>
  </si>
  <si>
    <t>茨城高専</t>
    <rPh sb="0" eb="2">
      <t>イバラギ</t>
    </rPh>
    <rPh sb="2" eb="4">
      <t>コウセン</t>
    </rPh>
    <phoneticPr fontId="6"/>
  </si>
  <si>
    <t>工学部</t>
    <rPh sb="0" eb="3">
      <t>コウガクブ</t>
    </rPh>
    <phoneticPr fontId="6"/>
  </si>
  <si>
    <t>福岡工業大学</t>
    <rPh sb="0" eb="2">
      <t>フクオカ</t>
    </rPh>
    <rPh sb="2" eb="4">
      <t>コウギョウ</t>
    </rPh>
    <rPh sb="4" eb="6">
      <t>ダイガク</t>
    </rPh>
    <phoneticPr fontId="6"/>
  </si>
  <si>
    <t>国際環境工学部</t>
    <rPh sb="0" eb="2">
      <t>コクサイ</t>
    </rPh>
    <rPh sb="2" eb="4">
      <t>カンキョウ</t>
    </rPh>
    <rPh sb="4" eb="7">
      <t>コウガクブ</t>
    </rPh>
    <phoneticPr fontId="6"/>
  </si>
  <si>
    <t>北九州市立大学</t>
    <rPh sb="0" eb="3">
      <t>キタキュウシュウ</t>
    </rPh>
    <rPh sb="3" eb="5">
      <t>シリツ</t>
    </rPh>
    <rPh sb="5" eb="7">
      <t>ダイガク</t>
    </rPh>
    <phoneticPr fontId="6"/>
  </si>
  <si>
    <t>理工学部</t>
    <rPh sb="0" eb="2">
      <t>リコウ</t>
    </rPh>
    <rPh sb="2" eb="4">
      <t>ガクブ</t>
    </rPh>
    <phoneticPr fontId="6"/>
  </si>
  <si>
    <t>上智大学</t>
    <rPh sb="0" eb="2">
      <t>ジョウチ</t>
    </rPh>
    <rPh sb="2" eb="4">
      <t>ダイガク</t>
    </rPh>
    <phoneticPr fontId="6"/>
  </si>
  <si>
    <t>物質光科学科</t>
    <rPh sb="0" eb="2">
      <t>ブッシツ</t>
    </rPh>
    <rPh sb="2" eb="3">
      <t>ヒカリ</t>
    </rPh>
    <rPh sb="3" eb="5">
      <t>カガク</t>
    </rPh>
    <rPh sb="5" eb="6">
      <t>カ</t>
    </rPh>
    <phoneticPr fontId="6"/>
  </si>
  <si>
    <t>千歳科学技術大学</t>
    <rPh sb="0" eb="2">
      <t>チトセ</t>
    </rPh>
    <rPh sb="2" eb="4">
      <t>カガク</t>
    </rPh>
    <rPh sb="4" eb="6">
      <t>ギジュツ</t>
    </rPh>
    <rPh sb="6" eb="8">
      <t>ダイガク</t>
    </rPh>
    <phoneticPr fontId="6"/>
  </si>
  <si>
    <t>教員養成課程</t>
    <rPh sb="0" eb="2">
      <t>キョウイン</t>
    </rPh>
    <rPh sb="2" eb="4">
      <t>ヨウセイ</t>
    </rPh>
    <rPh sb="4" eb="6">
      <t>カテイ</t>
    </rPh>
    <phoneticPr fontId="6"/>
  </si>
  <si>
    <t>北海道教育大学</t>
    <rPh sb="0" eb="3">
      <t>ホッカイドウ</t>
    </rPh>
    <rPh sb="3" eb="5">
      <t>キョウイク</t>
    </rPh>
    <rPh sb="5" eb="7">
      <t>ダイガク</t>
    </rPh>
    <phoneticPr fontId="6"/>
  </si>
  <si>
    <t>北海道大学</t>
    <rPh sb="0" eb="3">
      <t>ホッカイドウ</t>
    </rPh>
    <rPh sb="3" eb="5">
      <t>ダイガク</t>
    </rPh>
    <phoneticPr fontId="6"/>
  </si>
  <si>
    <t>文学部</t>
    <rPh sb="0" eb="3">
      <t>ブンガクブ</t>
    </rPh>
    <phoneticPr fontId="6"/>
  </si>
  <si>
    <t>　　　〃</t>
    <phoneticPr fontId="6"/>
  </si>
  <si>
    <t>システム工学部</t>
    <rPh sb="4" eb="7">
      <t>コウガクブ</t>
    </rPh>
    <phoneticPr fontId="6"/>
  </si>
  <si>
    <t>和歌山大学</t>
    <rPh sb="0" eb="3">
      <t>ワカヤマ</t>
    </rPh>
    <rPh sb="3" eb="5">
      <t>ダイガク</t>
    </rPh>
    <phoneticPr fontId="6"/>
  </si>
  <si>
    <t>基礎工学部</t>
    <rPh sb="0" eb="2">
      <t>キソ</t>
    </rPh>
    <rPh sb="2" eb="4">
      <t>コウガク</t>
    </rPh>
    <rPh sb="4" eb="5">
      <t>ブ</t>
    </rPh>
    <phoneticPr fontId="6"/>
  </si>
  <si>
    <t>大阪大学</t>
    <rPh sb="0" eb="2">
      <t>オオサカ</t>
    </rPh>
    <rPh sb="2" eb="4">
      <t>ダイガク</t>
    </rPh>
    <phoneticPr fontId="6"/>
  </si>
  <si>
    <t>工芸学部</t>
    <rPh sb="0" eb="2">
      <t>コウゲイ</t>
    </rPh>
    <rPh sb="2" eb="4">
      <t>ガクブ</t>
    </rPh>
    <phoneticPr fontId="6"/>
  </si>
  <si>
    <t>京都工芸繊維大学</t>
    <rPh sb="0" eb="2">
      <t>キョウト</t>
    </rPh>
    <rPh sb="2" eb="4">
      <t>コウゲイ</t>
    </rPh>
    <rPh sb="4" eb="6">
      <t>センイ</t>
    </rPh>
    <rPh sb="6" eb="8">
      <t>ダイガク</t>
    </rPh>
    <phoneticPr fontId="6"/>
  </si>
  <si>
    <t>名古屋工業大学</t>
    <rPh sb="0" eb="3">
      <t>ナゴヤ</t>
    </rPh>
    <rPh sb="3" eb="5">
      <t>コウギョウ</t>
    </rPh>
    <rPh sb="5" eb="7">
      <t>ダイガク</t>
    </rPh>
    <phoneticPr fontId="6"/>
  </si>
  <si>
    <t>名古屋大学</t>
    <rPh sb="0" eb="3">
      <t>ナゴヤ</t>
    </rPh>
    <rPh sb="3" eb="5">
      <t>ダイガク</t>
    </rPh>
    <phoneticPr fontId="6"/>
  </si>
  <si>
    <t>繊維学部</t>
    <rPh sb="0" eb="2">
      <t>センイ</t>
    </rPh>
    <rPh sb="2" eb="4">
      <t>ガクブ</t>
    </rPh>
    <phoneticPr fontId="6"/>
  </si>
  <si>
    <t>理学部</t>
    <rPh sb="0" eb="3">
      <t>リガクブ</t>
    </rPh>
    <phoneticPr fontId="6"/>
  </si>
  <si>
    <t>信州大学</t>
    <rPh sb="0" eb="2">
      <t>シンシュウ</t>
    </rPh>
    <rPh sb="2" eb="4">
      <t>ダイガク</t>
    </rPh>
    <phoneticPr fontId="6"/>
  </si>
  <si>
    <t>農学部</t>
    <rPh sb="0" eb="3">
      <t>ノウガクブ</t>
    </rPh>
    <phoneticPr fontId="6"/>
  </si>
  <si>
    <t>金沢大学</t>
    <rPh sb="0" eb="2">
      <t>カナザワ</t>
    </rPh>
    <rPh sb="2" eb="4">
      <t>ダイガク</t>
    </rPh>
    <phoneticPr fontId="6"/>
  </si>
  <si>
    <t>群馬大学</t>
    <rPh sb="0" eb="2">
      <t>グンマ</t>
    </rPh>
    <rPh sb="2" eb="4">
      <t>ダイガク</t>
    </rPh>
    <phoneticPr fontId="6"/>
  </si>
  <si>
    <t>千葉大学</t>
    <rPh sb="0" eb="2">
      <t>チバ</t>
    </rPh>
    <rPh sb="2" eb="4">
      <t>ダイガク</t>
    </rPh>
    <phoneticPr fontId="6"/>
  </si>
  <si>
    <t>図書館情報専門学類</t>
    <rPh sb="0" eb="3">
      <t>トショカン</t>
    </rPh>
    <rPh sb="3" eb="5">
      <t>ジョウホウ</t>
    </rPh>
    <rPh sb="5" eb="7">
      <t>センモン</t>
    </rPh>
    <rPh sb="7" eb="9">
      <t>ガクルイ</t>
    </rPh>
    <phoneticPr fontId="6"/>
  </si>
  <si>
    <t>第三群</t>
    <rPh sb="0" eb="1">
      <t>ダイ</t>
    </rPh>
    <rPh sb="1" eb="2">
      <t>サン</t>
    </rPh>
    <rPh sb="2" eb="3">
      <t>グン</t>
    </rPh>
    <phoneticPr fontId="6"/>
  </si>
  <si>
    <t>筑波大学</t>
    <rPh sb="0" eb="2">
      <t>ツクバ</t>
    </rPh>
    <rPh sb="2" eb="4">
      <t>ダイガク</t>
    </rPh>
    <phoneticPr fontId="6"/>
  </si>
  <si>
    <t>電気通信大学</t>
    <rPh sb="0" eb="2">
      <t>デンキ</t>
    </rPh>
    <rPh sb="2" eb="4">
      <t>ツウシン</t>
    </rPh>
    <rPh sb="4" eb="6">
      <t>ダイガク</t>
    </rPh>
    <phoneticPr fontId="6"/>
  </si>
  <si>
    <t>東京農工大学</t>
    <rPh sb="0" eb="2">
      <t>トウキョウ</t>
    </rPh>
    <rPh sb="2" eb="4">
      <t>ノウコウ</t>
    </rPh>
    <rPh sb="4" eb="6">
      <t>ダイガク</t>
    </rPh>
    <phoneticPr fontId="6"/>
  </si>
  <si>
    <t>工学院</t>
    <rPh sb="0" eb="3">
      <t>コウガクイン</t>
    </rPh>
    <phoneticPr fontId="6"/>
  </si>
  <si>
    <t>東京工業大学</t>
    <rPh sb="0" eb="2">
      <t>トウキョウ</t>
    </rPh>
    <rPh sb="2" eb="4">
      <t>コウギョウ</t>
    </rPh>
    <rPh sb="4" eb="6">
      <t>ダイガク</t>
    </rPh>
    <phoneticPr fontId="6"/>
  </si>
  <si>
    <t>豊橋技術科学大学</t>
    <rPh sb="0" eb="2">
      <t>トヨハシ</t>
    </rPh>
    <rPh sb="2" eb="4">
      <t>ギジュツ</t>
    </rPh>
    <rPh sb="4" eb="6">
      <t>カガク</t>
    </rPh>
    <rPh sb="6" eb="8">
      <t>ダイガク</t>
    </rPh>
    <phoneticPr fontId="6"/>
  </si>
  <si>
    <t>長岡技術科学大学</t>
    <rPh sb="0" eb="2">
      <t>ナガオカ</t>
    </rPh>
    <rPh sb="2" eb="4">
      <t>ギジュツ</t>
    </rPh>
    <rPh sb="4" eb="6">
      <t>カガク</t>
    </rPh>
    <rPh sb="6" eb="8">
      <t>ダイガク</t>
    </rPh>
    <phoneticPr fontId="6"/>
  </si>
  <si>
    <t>徳島大学</t>
    <rPh sb="0" eb="2">
      <t>トクシマ</t>
    </rPh>
    <rPh sb="2" eb="4">
      <t>ダイガク</t>
    </rPh>
    <phoneticPr fontId="6"/>
  </si>
  <si>
    <t>愛媛大学</t>
    <rPh sb="0" eb="2">
      <t>エヒメ</t>
    </rPh>
    <rPh sb="2" eb="4">
      <t>ダイガク</t>
    </rPh>
    <phoneticPr fontId="6"/>
  </si>
  <si>
    <t>岡山大学</t>
    <rPh sb="0" eb="2">
      <t>オカヤマ</t>
    </rPh>
    <rPh sb="2" eb="4">
      <t>ダイガク</t>
    </rPh>
    <phoneticPr fontId="6"/>
  </si>
  <si>
    <t>法学部</t>
    <rPh sb="0" eb="3">
      <t>ホウガクブ</t>
    </rPh>
    <phoneticPr fontId="6"/>
  </si>
  <si>
    <t>生物生産学部</t>
    <rPh sb="0" eb="2">
      <t>セイブツ</t>
    </rPh>
    <rPh sb="2" eb="4">
      <t>セイサン</t>
    </rPh>
    <rPh sb="4" eb="6">
      <t>ガクブ</t>
    </rPh>
    <phoneticPr fontId="6"/>
  </si>
  <si>
    <t>広島大学</t>
    <rPh sb="0" eb="2">
      <t>ヒロシマ</t>
    </rPh>
    <rPh sb="2" eb="4">
      <t>ダイガク</t>
    </rPh>
    <phoneticPr fontId="6"/>
  </si>
  <si>
    <t>山口大学</t>
    <rPh sb="0" eb="2">
      <t>ヤマグチ</t>
    </rPh>
    <rPh sb="2" eb="4">
      <t>ダイガク</t>
    </rPh>
    <phoneticPr fontId="6"/>
  </si>
  <si>
    <t>琉球大学</t>
    <rPh sb="0" eb="2">
      <t>リュウキュウ</t>
    </rPh>
    <rPh sb="2" eb="4">
      <t>ダイガク</t>
    </rPh>
    <phoneticPr fontId="6"/>
  </si>
  <si>
    <t>宮崎大学</t>
    <rPh sb="0" eb="2">
      <t>ミヤザキ</t>
    </rPh>
    <rPh sb="2" eb="4">
      <t>ダイガク</t>
    </rPh>
    <phoneticPr fontId="6"/>
  </si>
  <si>
    <t>鹿児島大学</t>
    <rPh sb="0" eb="3">
      <t>カゴシマ</t>
    </rPh>
    <rPh sb="3" eb="5">
      <t>ダイガク</t>
    </rPh>
    <phoneticPr fontId="6"/>
  </si>
  <si>
    <t>大分大学</t>
    <rPh sb="0" eb="2">
      <t>オオイタ</t>
    </rPh>
    <rPh sb="2" eb="4">
      <t>ダイガク</t>
    </rPh>
    <phoneticPr fontId="6"/>
  </si>
  <si>
    <t>熊本大学</t>
    <rPh sb="0" eb="2">
      <t>クマモト</t>
    </rPh>
    <rPh sb="2" eb="4">
      <t>ダイガク</t>
    </rPh>
    <phoneticPr fontId="6"/>
  </si>
  <si>
    <t>情報工学部</t>
    <rPh sb="0" eb="2">
      <t>ジョウホウ</t>
    </rPh>
    <rPh sb="2" eb="5">
      <t>コウガクブ</t>
    </rPh>
    <phoneticPr fontId="6"/>
  </si>
  <si>
    <t>九州工業大学</t>
    <rPh sb="0" eb="2">
      <t>キュウシュウ</t>
    </rPh>
    <rPh sb="2" eb="4">
      <t>コウギョウ</t>
    </rPh>
    <rPh sb="4" eb="6">
      <t>ダイガク</t>
    </rPh>
    <phoneticPr fontId="6"/>
  </si>
  <si>
    <t>経済学部</t>
    <rPh sb="0" eb="2">
      <t>ケイザイ</t>
    </rPh>
    <rPh sb="2" eb="4">
      <t>ガクブ</t>
    </rPh>
    <phoneticPr fontId="6"/>
  </si>
  <si>
    <t>九州大学</t>
    <rPh sb="0" eb="2">
      <t>キュウシュウ</t>
    </rPh>
    <rPh sb="2" eb="4">
      <t>ダイガク</t>
    </rPh>
    <phoneticPr fontId="6"/>
  </si>
  <si>
    <t>文化教育学部</t>
    <rPh sb="0" eb="2">
      <t>ブンカ</t>
    </rPh>
    <rPh sb="2" eb="4">
      <t>キョウイク</t>
    </rPh>
    <rPh sb="4" eb="6">
      <t>ガクブ</t>
    </rPh>
    <phoneticPr fontId="6"/>
  </si>
  <si>
    <t>佐賀大学</t>
    <rPh sb="0" eb="2">
      <t>サガ</t>
    </rPh>
    <rPh sb="2" eb="4">
      <t>ダイガク</t>
    </rPh>
    <phoneticPr fontId="6"/>
  </si>
  <si>
    <t>環境科学部</t>
    <rPh sb="0" eb="2">
      <t>カンキョウ</t>
    </rPh>
    <rPh sb="2" eb="5">
      <t>カガクブ</t>
    </rPh>
    <phoneticPr fontId="6"/>
  </si>
  <si>
    <t>長崎大学</t>
    <rPh sb="0" eb="2">
      <t>ナガサキ</t>
    </rPh>
    <rPh sb="2" eb="4">
      <t>ダイガク</t>
    </rPh>
    <phoneticPr fontId="6"/>
  </si>
  <si>
    <t>佐世保高専</t>
    <rPh sb="0" eb="3">
      <t>サセボ</t>
    </rPh>
    <rPh sb="3" eb="5">
      <t>コウセン</t>
    </rPh>
    <phoneticPr fontId="6"/>
  </si>
  <si>
    <t>学部名　　　　　　年度</t>
    <rPh sb="0" eb="2">
      <t>ガクブ</t>
    </rPh>
    <rPh sb="2" eb="3">
      <t>メイ</t>
    </rPh>
    <rPh sb="9" eb="11">
      <t>ネンド</t>
    </rPh>
    <phoneticPr fontId="6"/>
  </si>
  <si>
    <t>大学等名</t>
    <rPh sb="0" eb="2">
      <t>ダイガク</t>
    </rPh>
    <rPh sb="2" eb="3">
      <t>トウ</t>
    </rPh>
    <rPh sb="3" eb="4">
      <t>メイ</t>
    </rPh>
    <phoneticPr fontId="6"/>
  </si>
  <si>
    <t>大阪府立高専</t>
    <rPh sb="0" eb="2">
      <t>オオサカ</t>
    </rPh>
    <rPh sb="2" eb="4">
      <t>フリツ</t>
    </rPh>
    <rPh sb="4" eb="6">
      <t>コウセン</t>
    </rPh>
    <phoneticPr fontId="6"/>
  </si>
  <si>
    <t>久留米高専</t>
    <rPh sb="0" eb="3">
      <t>クルメ</t>
    </rPh>
    <rPh sb="3" eb="5">
      <t>コウセン</t>
    </rPh>
    <phoneticPr fontId="6"/>
  </si>
  <si>
    <t>熊本高専</t>
    <rPh sb="0" eb="2">
      <t>クマモト</t>
    </rPh>
    <rPh sb="2" eb="4">
      <t>コウセン</t>
    </rPh>
    <phoneticPr fontId="6"/>
  </si>
  <si>
    <t>日本大学</t>
    <rPh sb="0" eb="2">
      <t>ニホン</t>
    </rPh>
    <rPh sb="2" eb="4">
      <t>ダイガク</t>
    </rPh>
    <phoneticPr fontId="6"/>
  </si>
  <si>
    <t>神戸大学</t>
    <rPh sb="0" eb="2">
      <t>コウベ</t>
    </rPh>
    <rPh sb="2" eb="4">
      <t>ダイガク</t>
    </rPh>
    <phoneticPr fontId="6"/>
  </si>
  <si>
    <t>工芸科学部</t>
    <rPh sb="0" eb="2">
      <t>コウゲイ</t>
    </rPh>
    <rPh sb="2" eb="3">
      <t>カ</t>
    </rPh>
    <rPh sb="3" eb="5">
      <t>ガクブ</t>
    </rPh>
    <phoneticPr fontId="6"/>
  </si>
  <si>
    <t>茨城大学　</t>
    <rPh sb="0" eb="2">
      <t>イバラギ</t>
    </rPh>
    <rPh sb="2" eb="4">
      <t>ダイガク</t>
    </rPh>
    <phoneticPr fontId="6"/>
  </si>
  <si>
    <t>情報学群</t>
    <rPh sb="0" eb="2">
      <t>ジョウホウ</t>
    </rPh>
    <rPh sb="2" eb="4">
      <t>ガクグン</t>
    </rPh>
    <phoneticPr fontId="6"/>
  </si>
  <si>
    <t>第三学群</t>
    <rPh sb="0" eb="1">
      <t>ダイ</t>
    </rPh>
    <rPh sb="1" eb="2">
      <t>サン</t>
    </rPh>
    <rPh sb="2" eb="3">
      <t>ガク</t>
    </rPh>
    <rPh sb="3" eb="4">
      <t>グン</t>
    </rPh>
    <phoneticPr fontId="6"/>
  </si>
  <si>
    <t>横浜国立大学</t>
    <rPh sb="0" eb="2">
      <t>ヨコハマ</t>
    </rPh>
    <rPh sb="2" eb="4">
      <t>コクリツ</t>
    </rPh>
    <rPh sb="4" eb="6">
      <t>ダイガク</t>
    </rPh>
    <phoneticPr fontId="6"/>
  </si>
  <si>
    <t>東京大学</t>
    <rPh sb="0" eb="2">
      <t>トウキョウ</t>
    </rPh>
    <rPh sb="2" eb="4">
      <t>ダイガク</t>
    </rPh>
    <phoneticPr fontId="6"/>
  </si>
  <si>
    <t>東北大学</t>
    <rPh sb="0" eb="2">
      <t>トウホク</t>
    </rPh>
    <rPh sb="2" eb="4">
      <t>ダイガク</t>
    </rPh>
    <phoneticPr fontId="6"/>
  </si>
  <si>
    <t>工学部</t>
  </si>
  <si>
    <t>東北大学</t>
  </si>
  <si>
    <t>香川大学</t>
    <rPh sb="0" eb="2">
      <t>カガワ</t>
    </rPh>
    <rPh sb="2" eb="4">
      <t>ダイガク</t>
    </rPh>
    <phoneticPr fontId="6"/>
  </si>
  <si>
    <t>教育学部</t>
    <rPh sb="0" eb="2">
      <t>キョウイク</t>
    </rPh>
    <rPh sb="2" eb="4">
      <t>ガクブ</t>
    </rPh>
    <phoneticPr fontId="6"/>
  </si>
  <si>
    <t>鹿屋体育大学</t>
    <rPh sb="0" eb="2">
      <t>カノヤ</t>
    </rPh>
    <rPh sb="2" eb="4">
      <t>タイイク</t>
    </rPh>
    <rPh sb="4" eb="6">
      <t>ダイガク</t>
    </rPh>
    <phoneticPr fontId="6"/>
  </si>
  <si>
    <t>芸術工学部</t>
    <rPh sb="0" eb="2">
      <t>ゲイジュツ</t>
    </rPh>
    <rPh sb="2" eb="5">
      <t>コウガクブ</t>
    </rPh>
    <phoneticPr fontId="6"/>
  </si>
  <si>
    <t>臨床工学別科</t>
    <rPh sb="0" eb="2">
      <t>リンショウ</t>
    </rPh>
    <rPh sb="2" eb="4">
      <t>コウガク</t>
    </rPh>
    <rPh sb="4" eb="6">
      <t>ベッカ</t>
    </rPh>
    <phoneticPr fontId="6"/>
  </si>
  <si>
    <t>九州保健福祉大学</t>
    <rPh sb="0" eb="2">
      <t>キュウシュウ</t>
    </rPh>
    <rPh sb="2" eb="4">
      <t>ホケン</t>
    </rPh>
    <rPh sb="4" eb="6">
      <t>フクシ</t>
    </rPh>
    <rPh sb="6" eb="8">
      <t>ダイガク</t>
    </rPh>
    <phoneticPr fontId="6"/>
  </si>
  <si>
    <t>福井大学</t>
    <rPh sb="0" eb="2">
      <t>フクイ</t>
    </rPh>
    <rPh sb="2" eb="4">
      <t>ダイガク</t>
    </rPh>
    <phoneticPr fontId="6"/>
  </si>
  <si>
    <t>デジタルコミュニケーション学部</t>
    <rPh sb="13" eb="15">
      <t>ガクブ</t>
    </rPh>
    <phoneticPr fontId="6"/>
  </si>
  <si>
    <t>デジタルハリウッド大学</t>
    <rPh sb="9" eb="11">
      <t>ダイガク</t>
    </rPh>
    <phoneticPr fontId="6"/>
  </si>
  <si>
    <t>理学部</t>
    <rPh sb="0" eb="2">
      <t>リガク</t>
    </rPh>
    <rPh sb="2" eb="3">
      <t>ブ</t>
    </rPh>
    <phoneticPr fontId="6"/>
  </si>
  <si>
    <t>海洋工学部</t>
    <rPh sb="0" eb="2">
      <t>カイヨウ</t>
    </rPh>
    <rPh sb="2" eb="5">
      <t>コウガクブ</t>
    </rPh>
    <phoneticPr fontId="6"/>
  </si>
  <si>
    <t>東京海洋大</t>
    <rPh sb="0" eb="2">
      <t>トウキョウ</t>
    </rPh>
    <rPh sb="2" eb="4">
      <t>カイヨウ</t>
    </rPh>
    <rPh sb="4" eb="5">
      <t>ダイ</t>
    </rPh>
    <phoneticPr fontId="6"/>
  </si>
  <si>
    <t>仏教学部</t>
    <rPh sb="0" eb="2">
      <t>ブッキョウ</t>
    </rPh>
    <rPh sb="2" eb="4">
      <t>ガクブ</t>
    </rPh>
    <phoneticPr fontId="6"/>
  </si>
  <si>
    <t>立正大学</t>
    <rPh sb="0" eb="2">
      <t>リッショウ</t>
    </rPh>
    <rPh sb="2" eb="4">
      <t>ダイガク</t>
    </rPh>
    <phoneticPr fontId="6"/>
  </si>
  <si>
    <t>創価大学</t>
    <rPh sb="0" eb="2">
      <t>ソウカ</t>
    </rPh>
    <rPh sb="2" eb="4">
      <t>ダイガク</t>
    </rPh>
    <phoneticPr fontId="6"/>
  </si>
  <si>
    <t>奈良教育大学</t>
    <rPh sb="0" eb="2">
      <t>ナラ</t>
    </rPh>
    <rPh sb="2" eb="4">
      <t>キョウイク</t>
    </rPh>
    <rPh sb="4" eb="6">
      <t>ダイガク</t>
    </rPh>
    <phoneticPr fontId="6"/>
  </si>
  <si>
    <t>畜産学部</t>
    <rPh sb="0" eb="2">
      <t>チクサン</t>
    </rPh>
    <rPh sb="2" eb="4">
      <t>ガクブ</t>
    </rPh>
    <phoneticPr fontId="6"/>
  </si>
  <si>
    <t>帯広畜産大学</t>
    <rPh sb="0" eb="2">
      <t>オビヒロ</t>
    </rPh>
    <rPh sb="2" eb="4">
      <t>チクサン</t>
    </rPh>
    <rPh sb="4" eb="6">
      <t>ダイガク</t>
    </rPh>
    <phoneticPr fontId="6"/>
  </si>
  <si>
    <t>生命環境学部</t>
    <rPh sb="0" eb="2">
      <t>セイメイ</t>
    </rPh>
    <rPh sb="2" eb="4">
      <t>カンキョウ</t>
    </rPh>
    <rPh sb="4" eb="6">
      <t>ガクブ</t>
    </rPh>
    <phoneticPr fontId="6"/>
  </si>
  <si>
    <t>京都府立大学</t>
    <rPh sb="0" eb="2">
      <t>キョウト</t>
    </rPh>
    <rPh sb="2" eb="4">
      <t>フリツ</t>
    </rPh>
    <rPh sb="4" eb="6">
      <t>ダイガク</t>
    </rPh>
    <phoneticPr fontId="6"/>
  </si>
  <si>
    <t>理工学域</t>
  </si>
  <si>
    <t>　　　〃</t>
  </si>
  <si>
    <t>海洋生命科学部</t>
    <rPh sb="0" eb="2">
      <t>カイヨウ</t>
    </rPh>
    <rPh sb="2" eb="4">
      <t>セイメイ</t>
    </rPh>
    <rPh sb="4" eb="7">
      <t>カガクブ</t>
    </rPh>
    <phoneticPr fontId="6"/>
  </si>
  <si>
    <t>海洋科学部</t>
    <rPh sb="0" eb="2">
      <t>カイヨウ</t>
    </rPh>
    <rPh sb="2" eb="5">
      <t>カガクブ</t>
    </rPh>
    <phoneticPr fontId="6"/>
  </si>
  <si>
    <t>東京海洋大学</t>
    <rPh sb="0" eb="2">
      <t>トウキョウ</t>
    </rPh>
    <rPh sb="2" eb="4">
      <t>カイヨウ</t>
    </rPh>
    <rPh sb="4" eb="6">
      <t>ダイガク</t>
    </rPh>
    <phoneticPr fontId="6"/>
  </si>
  <si>
    <t>生命理工学院</t>
    <rPh sb="0" eb="2">
      <t>セイメイ</t>
    </rPh>
    <rPh sb="2" eb="4">
      <t>リコウ</t>
    </rPh>
    <rPh sb="5" eb="6">
      <t>イン</t>
    </rPh>
    <phoneticPr fontId="6"/>
  </si>
  <si>
    <t>高知大学</t>
    <rPh sb="0" eb="2">
      <t>コウチ</t>
    </rPh>
    <rPh sb="2" eb="4">
      <t>ダイガク</t>
    </rPh>
    <phoneticPr fontId="6"/>
  </si>
  <si>
    <t xml:space="preserve"> 28）［進学先一覧］機械工学科</t>
    <rPh sb="5" eb="8">
      <t>シンガクサキ</t>
    </rPh>
    <rPh sb="8" eb="10">
      <t>イチラン</t>
    </rPh>
    <rPh sb="11" eb="13">
      <t>キカイ</t>
    </rPh>
    <rPh sb="13" eb="16">
      <t>コウガッカ</t>
    </rPh>
    <phoneticPr fontId="6"/>
  </si>
  <si>
    <t>29）［進学先一覧］電気電子工学科</t>
    <rPh sb="10" eb="12">
      <t>デンキ</t>
    </rPh>
    <rPh sb="12" eb="14">
      <t>デンシ</t>
    </rPh>
    <rPh sb="14" eb="17">
      <t>コウガッカ</t>
    </rPh>
    <phoneticPr fontId="6"/>
  </si>
  <si>
    <t>30）［進学先一覧］電子制御工学科</t>
    <rPh sb="10" eb="12">
      <t>デンシ</t>
    </rPh>
    <rPh sb="12" eb="14">
      <t>セイギョ</t>
    </rPh>
    <rPh sb="14" eb="17">
      <t>コウガッカ</t>
    </rPh>
    <phoneticPr fontId="6"/>
  </si>
  <si>
    <t>31）［進学先一覧］物質工学科</t>
    <rPh sb="10" eb="12">
      <t>ブッシツ</t>
    </rPh>
    <rPh sb="12" eb="15">
      <t>コウガクカ</t>
    </rPh>
    <phoneticPr fontId="6"/>
  </si>
  <si>
    <t>［進学先一覧］機械工学科</t>
    <rPh sb="7" eb="9">
      <t>キカイ</t>
    </rPh>
    <rPh sb="9" eb="12">
      <t>コウガッカ</t>
    </rPh>
    <phoneticPr fontId="1"/>
  </si>
  <si>
    <t>［進学先一覧］電気電子工学科</t>
    <rPh sb="7" eb="11">
      <t>デンキデンシ</t>
    </rPh>
    <rPh sb="11" eb="14">
      <t>コウガッカ</t>
    </rPh>
    <phoneticPr fontId="1"/>
  </si>
  <si>
    <t>［進学先一覧］電子制御工学科</t>
    <rPh sb="7" eb="11">
      <t>デンシセイギョ</t>
    </rPh>
    <rPh sb="11" eb="14">
      <t>コウガッカ</t>
    </rPh>
    <phoneticPr fontId="1"/>
  </si>
  <si>
    <t>［進学先一覧］物質工学科</t>
    <rPh sb="7" eb="9">
      <t>ブッシツ</t>
    </rPh>
    <rPh sb="9" eb="12">
      <t>コウガッカ</t>
    </rPh>
    <phoneticPr fontId="1"/>
  </si>
  <si>
    <t>番号</t>
    <rPh sb="0" eb="2">
      <t>バンゴウ</t>
    </rPh>
    <phoneticPr fontId="1"/>
  </si>
  <si>
    <t>項　　　　　　目</t>
    <rPh sb="0" eb="1">
      <t>コウ</t>
    </rPh>
    <rPh sb="7" eb="8">
      <t>メ</t>
    </rPh>
    <phoneticPr fontId="1"/>
  </si>
  <si>
    <t>福岡大学</t>
    <rPh sb="0" eb="2">
      <t>フクオカ</t>
    </rPh>
    <rPh sb="2" eb="4">
      <t>ダイガク</t>
    </rPh>
    <phoneticPr fontId="1"/>
  </si>
  <si>
    <t>工学部</t>
    <rPh sb="0" eb="3">
      <t>コウガクブ</t>
    </rPh>
    <phoneticPr fontId="1"/>
  </si>
  <si>
    <t>創造工学部（旧「工学部」）</t>
    <rPh sb="0" eb="2">
      <t>ソウゾウ</t>
    </rPh>
    <rPh sb="2" eb="5">
      <t>コウガクブ</t>
    </rPh>
    <rPh sb="6" eb="7">
      <t>キュウ</t>
    </rPh>
    <rPh sb="8" eb="11">
      <t>コウガクブ</t>
    </rPh>
    <phoneticPr fontId="6"/>
  </si>
  <si>
    <t>情報理工学域(H28～)</t>
    <phoneticPr fontId="6"/>
  </si>
  <si>
    <t>※　各年度の卒業生の進学先です。実際の進学はその翌年度となります。</t>
    <rPh sb="2" eb="5">
      <t>カクネンド</t>
    </rPh>
    <rPh sb="6" eb="9">
      <t>ソツギョウセイ</t>
    </rPh>
    <rPh sb="10" eb="12">
      <t>シンガク</t>
    </rPh>
    <rPh sb="12" eb="13">
      <t>サキ</t>
    </rPh>
    <rPh sb="16" eb="18">
      <t>ジッサイ</t>
    </rPh>
    <rPh sb="19" eb="21">
      <t>シンガク</t>
    </rPh>
    <rPh sb="24" eb="26">
      <t>ヨクネン</t>
    </rPh>
    <rPh sb="26" eb="27">
      <t>ド</t>
    </rPh>
    <phoneticPr fontId="6"/>
  </si>
  <si>
    <t>電気通信学部(～H21)</t>
    <rPh sb="0" eb="2">
      <t>デンキ</t>
    </rPh>
    <rPh sb="2" eb="4">
      <t>ツウシン</t>
    </rPh>
    <rPh sb="4" eb="6">
      <t>ガクブ</t>
    </rPh>
    <phoneticPr fontId="6"/>
  </si>
  <si>
    <t>情報理工学部(H22～H27)</t>
    <rPh sb="0" eb="2">
      <t>ジョウホウ</t>
    </rPh>
    <rPh sb="2" eb="4">
      <t>リコウ</t>
    </rPh>
    <rPh sb="4" eb="6">
      <t>ガクブ</t>
    </rPh>
    <phoneticPr fontId="6"/>
  </si>
  <si>
    <t>長崎国際大学</t>
    <rPh sb="0" eb="2">
      <t>ナガサキ</t>
    </rPh>
    <rPh sb="2" eb="4">
      <t>コクサイ</t>
    </rPh>
    <rPh sb="4" eb="6">
      <t>ダイガク</t>
    </rPh>
    <phoneticPr fontId="1"/>
  </si>
  <si>
    <t>薬学部</t>
    <rPh sb="0" eb="3">
      <t>ヤクガクブ</t>
    </rPh>
    <phoneticPr fontId="1"/>
  </si>
  <si>
    <t>理工学群</t>
    <rPh sb="0" eb="3">
      <t>リコウガク</t>
    </rPh>
    <rPh sb="3" eb="4">
      <t>グン</t>
    </rPh>
    <phoneticPr fontId="1"/>
  </si>
  <si>
    <t>北海道大学</t>
    <rPh sb="0" eb="3">
      <t>ホッカイドウ</t>
    </rPh>
    <rPh sb="3" eb="5">
      <t>ダイガク</t>
    </rPh>
    <phoneticPr fontId="1"/>
  </si>
  <si>
    <t>福岡工業大学</t>
    <rPh sb="0" eb="2">
      <t>フクオカ</t>
    </rPh>
    <rPh sb="2" eb="4">
      <t>コウギョウ</t>
    </rPh>
    <rPh sb="4" eb="6">
      <t>ダイガク</t>
    </rPh>
    <phoneticPr fontId="1"/>
  </si>
  <si>
    <t>工学部</t>
    <rPh sb="0" eb="2">
      <t>コウガク</t>
    </rPh>
    <rPh sb="2" eb="3">
      <t>ブ</t>
    </rPh>
    <phoneticPr fontId="1"/>
  </si>
  <si>
    <t>31.5)［進学先一覧］専攻科</t>
    <phoneticPr fontId="6"/>
  </si>
  <si>
    <t>機械工学系（旧：機械工学専攻）</t>
    <rPh sb="0" eb="2">
      <t>キカイ</t>
    </rPh>
    <rPh sb="2" eb="4">
      <t>コウガク</t>
    </rPh>
    <rPh sb="4" eb="5">
      <t>ケイ</t>
    </rPh>
    <rPh sb="6" eb="7">
      <t>キュウ</t>
    </rPh>
    <phoneticPr fontId="6"/>
  </si>
  <si>
    <t>機械工学専攻</t>
    <rPh sb="0" eb="2">
      <t>キカイ</t>
    </rPh>
    <rPh sb="2" eb="4">
      <t>コウガク</t>
    </rPh>
    <rPh sb="4" eb="6">
      <t>センコウ</t>
    </rPh>
    <phoneticPr fontId="6"/>
  </si>
  <si>
    <t>機械工学系</t>
    <rPh sb="0" eb="2">
      <t>キカイ</t>
    </rPh>
    <rPh sb="2" eb="4">
      <t>コウガク</t>
    </rPh>
    <rPh sb="4" eb="5">
      <t>ケイ</t>
    </rPh>
    <phoneticPr fontId="6"/>
  </si>
  <si>
    <t>大学院名</t>
    <rPh sb="0" eb="3">
      <t>ダイガクイン</t>
    </rPh>
    <rPh sb="3" eb="4">
      <t>メイ</t>
    </rPh>
    <phoneticPr fontId="6"/>
  </si>
  <si>
    <t>研究科　　　　　　　　　　　　　　　年度</t>
    <rPh sb="0" eb="3">
      <t>ケンキュウカ</t>
    </rPh>
    <rPh sb="3" eb="4">
      <t>ブメイ</t>
    </rPh>
    <rPh sb="18" eb="20">
      <t>ネンド</t>
    </rPh>
    <phoneticPr fontId="6"/>
  </si>
  <si>
    <t>九州大学大学院</t>
    <rPh sb="0" eb="2">
      <t>キュウシュウ</t>
    </rPh>
    <rPh sb="2" eb="4">
      <t>ダイガク</t>
    </rPh>
    <rPh sb="4" eb="7">
      <t>ダイガクイン</t>
    </rPh>
    <phoneticPr fontId="6"/>
  </si>
  <si>
    <t>総合理工学府</t>
    <rPh sb="0" eb="2">
      <t>ソウゴウ</t>
    </rPh>
    <rPh sb="2" eb="4">
      <t>リコウ</t>
    </rPh>
    <rPh sb="4" eb="5">
      <t>ガク</t>
    </rPh>
    <rPh sb="5" eb="6">
      <t>フ</t>
    </rPh>
    <phoneticPr fontId="6"/>
  </si>
  <si>
    <t>熊本大学大学院</t>
    <rPh sb="0" eb="2">
      <t>クマモト</t>
    </rPh>
    <rPh sb="2" eb="4">
      <t>ダイガク</t>
    </rPh>
    <rPh sb="4" eb="7">
      <t>ダイガクイン</t>
    </rPh>
    <phoneticPr fontId="6"/>
  </si>
  <si>
    <t>自然科学研究科</t>
    <rPh sb="0" eb="2">
      <t>シゼン</t>
    </rPh>
    <rPh sb="2" eb="4">
      <t>カガク</t>
    </rPh>
    <rPh sb="4" eb="7">
      <t>ケンキュウカ</t>
    </rPh>
    <phoneticPr fontId="6"/>
  </si>
  <si>
    <t>大阪大学大学院</t>
    <rPh sb="0" eb="2">
      <t>オオサカ</t>
    </rPh>
    <rPh sb="2" eb="4">
      <t>ダイガク</t>
    </rPh>
    <rPh sb="4" eb="7">
      <t>ダイガクイン</t>
    </rPh>
    <phoneticPr fontId="6"/>
  </si>
  <si>
    <t>工学研究科（工学府）</t>
    <rPh sb="0" eb="2">
      <t>コウガク</t>
    </rPh>
    <rPh sb="2" eb="5">
      <t>ケンキュウカ</t>
    </rPh>
    <rPh sb="6" eb="8">
      <t>コウガク</t>
    </rPh>
    <rPh sb="8" eb="9">
      <t>フ</t>
    </rPh>
    <phoneticPr fontId="6"/>
  </si>
  <si>
    <t>奈良先端科学技術大学院大学</t>
    <rPh sb="0" eb="2">
      <t>ナラ</t>
    </rPh>
    <rPh sb="2" eb="4">
      <t>センタン</t>
    </rPh>
    <rPh sb="4" eb="6">
      <t>カガク</t>
    </rPh>
    <rPh sb="6" eb="8">
      <t>ギジュツ</t>
    </rPh>
    <rPh sb="8" eb="10">
      <t>ダイガク</t>
    </rPh>
    <rPh sb="10" eb="11">
      <t>イン</t>
    </rPh>
    <rPh sb="11" eb="13">
      <t>ダイガク</t>
    </rPh>
    <phoneticPr fontId="6"/>
  </si>
  <si>
    <t>先端科学技術研究科</t>
    <rPh sb="0" eb="6">
      <t>センタンカガクギジュツ</t>
    </rPh>
    <rPh sb="6" eb="9">
      <t>ケンキュウカ</t>
    </rPh>
    <phoneticPr fontId="6"/>
  </si>
  <si>
    <t>計</t>
    <rPh sb="0" eb="1">
      <t>ケイ</t>
    </rPh>
    <phoneticPr fontId="6"/>
  </si>
  <si>
    <t>電気電子工学系（旧：電気電子工学専攻）</t>
    <phoneticPr fontId="6"/>
  </si>
  <si>
    <t>電気電子工学専攻</t>
    <rPh sb="0" eb="2">
      <t>デンキ</t>
    </rPh>
    <rPh sb="2" eb="4">
      <t>デンシ</t>
    </rPh>
    <rPh sb="4" eb="6">
      <t>コウガク</t>
    </rPh>
    <rPh sb="6" eb="8">
      <t>センコウ</t>
    </rPh>
    <phoneticPr fontId="6"/>
  </si>
  <si>
    <t>電気電子工学系</t>
    <rPh sb="0" eb="2">
      <t>デンキ</t>
    </rPh>
    <rPh sb="2" eb="4">
      <t>デンシ</t>
    </rPh>
    <rPh sb="4" eb="6">
      <t>コウガク</t>
    </rPh>
    <rPh sb="6" eb="7">
      <t>ケイ</t>
    </rPh>
    <phoneticPr fontId="6"/>
  </si>
  <si>
    <t>電気電子工学系</t>
    <phoneticPr fontId="6"/>
  </si>
  <si>
    <t>九州大学大学院</t>
    <rPh sb="0" eb="2">
      <t>キュウシュウ</t>
    </rPh>
    <rPh sb="2" eb="4">
      <t>ダイガク</t>
    </rPh>
    <phoneticPr fontId="6"/>
  </si>
  <si>
    <t>システム情報科学府</t>
    <rPh sb="4" eb="6">
      <t>ジョウホウ</t>
    </rPh>
    <rPh sb="6" eb="8">
      <t>カガク</t>
    </rPh>
    <rPh sb="8" eb="9">
      <t>フ</t>
    </rPh>
    <phoneticPr fontId="6"/>
  </si>
  <si>
    <t>九州工業大学大学院</t>
    <rPh sb="0" eb="2">
      <t>キュウシュウ</t>
    </rPh>
    <rPh sb="2" eb="4">
      <t>コウギョウ</t>
    </rPh>
    <rPh sb="4" eb="6">
      <t>ダイガク</t>
    </rPh>
    <phoneticPr fontId="6"/>
  </si>
  <si>
    <t>生命体工学研究科</t>
    <rPh sb="0" eb="3">
      <t>セイメイタイ</t>
    </rPh>
    <rPh sb="3" eb="5">
      <t>コウガク</t>
    </rPh>
    <rPh sb="5" eb="8">
      <t>ケンキュウカ</t>
    </rPh>
    <phoneticPr fontId="6"/>
  </si>
  <si>
    <t>電気通信大学大学院</t>
    <rPh sb="0" eb="2">
      <t>デンキ</t>
    </rPh>
    <rPh sb="2" eb="4">
      <t>ツウシン</t>
    </rPh>
    <rPh sb="4" eb="6">
      <t>ダイガク</t>
    </rPh>
    <rPh sb="6" eb="9">
      <t>ダイガクイン</t>
    </rPh>
    <phoneticPr fontId="6"/>
  </si>
  <si>
    <t>情報理工学研究科</t>
    <rPh sb="0" eb="2">
      <t>ジョウホウ</t>
    </rPh>
    <rPh sb="2" eb="5">
      <t>リコウガク</t>
    </rPh>
    <rPh sb="5" eb="8">
      <t>ケンキュウカ</t>
    </rPh>
    <phoneticPr fontId="6"/>
  </si>
  <si>
    <t>情報工学系（旧：電気電子工学専攻）</t>
    <rPh sb="0" eb="2">
      <t>ジョウホウ</t>
    </rPh>
    <phoneticPr fontId="6"/>
  </si>
  <si>
    <t>情報工学系</t>
    <rPh sb="0" eb="2">
      <t>ジョウホウ</t>
    </rPh>
    <rPh sb="2" eb="4">
      <t>コウガク</t>
    </rPh>
    <rPh sb="4" eb="5">
      <t>ケイ</t>
    </rPh>
    <phoneticPr fontId="6"/>
  </si>
  <si>
    <t>情報工学系</t>
    <phoneticPr fontId="6"/>
  </si>
  <si>
    <t>九州大学大学院</t>
    <phoneticPr fontId="6"/>
  </si>
  <si>
    <t>システム生命科学府</t>
    <rPh sb="4" eb="6">
      <t>セイメイ</t>
    </rPh>
    <rPh sb="6" eb="8">
      <t>カガク</t>
    </rPh>
    <rPh sb="8" eb="9">
      <t>フ</t>
    </rPh>
    <phoneticPr fontId="6"/>
  </si>
  <si>
    <t>情報工学研究科</t>
    <rPh sb="0" eb="2">
      <t>ジョウホウ</t>
    </rPh>
    <rPh sb="2" eb="4">
      <t>コウガク</t>
    </rPh>
    <rPh sb="4" eb="7">
      <t>ケンキュウカ</t>
    </rPh>
    <phoneticPr fontId="6"/>
  </si>
  <si>
    <t>工学研究科</t>
    <rPh sb="0" eb="2">
      <t>コウガク</t>
    </rPh>
    <rPh sb="2" eb="5">
      <t>ケンキュウカ</t>
    </rPh>
    <phoneticPr fontId="6"/>
  </si>
  <si>
    <t>東京工業大学大学院</t>
    <rPh sb="0" eb="2">
      <t>トウキョウ</t>
    </rPh>
    <rPh sb="2" eb="4">
      <t>コウギョウ</t>
    </rPh>
    <rPh sb="4" eb="6">
      <t>ダイガク</t>
    </rPh>
    <rPh sb="6" eb="9">
      <t>ダイガクイン</t>
    </rPh>
    <phoneticPr fontId="6"/>
  </si>
  <si>
    <t>情報理工学院</t>
    <rPh sb="0" eb="2">
      <t>ジョウホウ</t>
    </rPh>
    <rPh sb="2" eb="5">
      <t>リコウガク</t>
    </rPh>
    <rPh sb="5" eb="6">
      <t>イン</t>
    </rPh>
    <phoneticPr fontId="6"/>
  </si>
  <si>
    <t>筑波大学大学院</t>
    <rPh sb="0" eb="2">
      <t>ツクバ</t>
    </rPh>
    <rPh sb="2" eb="4">
      <t>ダイガク</t>
    </rPh>
    <rPh sb="4" eb="7">
      <t>ダイガクイン</t>
    </rPh>
    <phoneticPr fontId="6"/>
  </si>
  <si>
    <t>システム情報工学研究科</t>
    <rPh sb="4" eb="6">
      <t>ジョウホウ</t>
    </rPh>
    <rPh sb="6" eb="8">
      <t>コウガク</t>
    </rPh>
    <rPh sb="8" eb="11">
      <t>ケンキュウカ</t>
    </rPh>
    <phoneticPr fontId="6"/>
  </si>
  <si>
    <t>奈良先端科学技術大学院大学</t>
    <rPh sb="0" eb="2">
      <t>ナラ</t>
    </rPh>
    <rPh sb="2" eb="4">
      <t>センタン</t>
    </rPh>
    <rPh sb="4" eb="6">
      <t>カガク</t>
    </rPh>
    <rPh sb="6" eb="8">
      <t>ギジュツ</t>
    </rPh>
    <rPh sb="8" eb="11">
      <t>ダイガクイン</t>
    </rPh>
    <rPh sb="11" eb="13">
      <t>ダイガク</t>
    </rPh>
    <phoneticPr fontId="6"/>
  </si>
  <si>
    <t>材料科学研究科</t>
    <rPh sb="0" eb="2">
      <t>ザイリョウ</t>
    </rPh>
    <rPh sb="2" eb="4">
      <t>カガク</t>
    </rPh>
    <rPh sb="4" eb="7">
      <t>ケンキュウカ</t>
    </rPh>
    <phoneticPr fontId="6"/>
  </si>
  <si>
    <t>先端科学技術研究科</t>
    <rPh sb="0" eb="2">
      <t>センタン</t>
    </rPh>
    <rPh sb="2" eb="4">
      <t>カガク</t>
    </rPh>
    <rPh sb="4" eb="6">
      <t>ギジュツ</t>
    </rPh>
    <rPh sb="6" eb="9">
      <t>ケンキュウカ</t>
    </rPh>
    <phoneticPr fontId="6"/>
  </si>
  <si>
    <t>北陸先端科学技術大学院大学</t>
    <rPh sb="0" eb="2">
      <t>ホクリク</t>
    </rPh>
    <rPh sb="2" eb="6">
      <t>センタンカガク</t>
    </rPh>
    <rPh sb="6" eb="8">
      <t>ギジュツ</t>
    </rPh>
    <rPh sb="8" eb="11">
      <t>ダイガクイン</t>
    </rPh>
    <rPh sb="11" eb="13">
      <t>ダイガク</t>
    </rPh>
    <phoneticPr fontId="1"/>
  </si>
  <si>
    <t>化学・生物工学系（旧：物質工学専攻）</t>
    <rPh sb="0" eb="2">
      <t>カガク</t>
    </rPh>
    <rPh sb="3" eb="5">
      <t>セイブツ</t>
    </rPh>
    <rPh sb="5" eb="7">
      <t>コウガク</t>
    </rPh>
    <rPh sb="11" eb="13">
      <t>ブッシツ</t>
    </rPh>
    <phoneticPr fontId="6"/>
  </si>
  <si>
    <t>物質工学専攻</t>
    <rPh sb="0" eb="2">
      <t>ブッシツ</t>
    </rPh>
    <rPh sb="2" eb="4">
      <t>コウガク</t>
    </rPh>
    <rPh sb="4" eb="6">
      <t>センコウ</t>
    </rPh>
    <phoneticPr fontId="6"/>
  </si>
  <si>
    <t>化学・生物工学系</t>
    <rPh sb="0" eb="2">
      <t>カガク</t>
    </rPh>
    <rPh sb="3" eb="5">
      <t>セイブツ</t>
    </rPh>
    <rPh sb="5" eb="7">
      <t>コウガク</t>
    </rPh>
    <rPh sb="7" eb="8">
      <t>ケイ</t>
    </rPh>
    <phoneticPr fontId="6"/>
  </si>
  <si>
    <t>化学・生物工学系</t>
    <phoneticPr fontId="6"/>
  </si>
  <si>
    <t>システム生命科学府</t>
    <rPh sb="4" eb="6">
      <t>セイメイ</t>
    </rPh>
    <rPh sb="6" eb="9">
      <t>カガクフ</t>
    </rPh>
    <phoneticPr fontId="6"/>
  </si>
  <si>
    <t>情報工学府</t>
    <rPh sb="0" eb="2">
      <t>ジョウホウ</t>
    </rPh>
    <rPh sb="2" eb="4">
      <t>コウガク</t>
    </rPh>
    <rPh sb="4" eb="5">
      <t>フ</t>
    </rPh>
    <phoneticPr fontId="6"/>
  </si>
  <si>
    <t>数理物質科学研究科</t>
    <rPh sb="0" eb="1">
      <t>スウ</t>
    </rPh>
    <rPh sb="1" eb="2">
      <t>リ</t>
    </rPh>
    <rPh sb="2" eb="6">
      <t>ブッシツカガク</t>
    </rPh>
    <rPh sb="6" eb="9">
      <t>ケンキュウカ</t>
    </rPh>
    <phoneticPr fontId="6"/>
  </si>
  <si>
    <t>広島大学大学院</t>
  </si>
  <si>
    <t>生物圏科学研究所</t>
  </si>
  <si>
    <t>奈良先端科学技術大学院大学</t>
  </si>
  <si>
    <t>※　平成２４年度から、専攻科（機械工学専攻、電気電子工学専攻、物質工学専攻）が１専攻制に改組され、複合工学専攻に統合されました。</t>
    <rPh sb="2" eb="4">
      <t>ヘイセイ</t>
    </rPh>
    <rPh sb="6" eb="8">
      <t>ネンド</t>
    </rPh>
    <rPh sb="11" eb="14">
      <t>センコウカ</t>
    </rPh>
    <rPh sb="15" eb="17">
      <t>キカイ</t>
    </rPh>
    <rPh sb="17" eb="19">
      <t>コウガク</t>
    </rPh>
    <rPh sb="19" eb="21">
      <t>センコウ</t>
    </rPh>
    <rPh sb="22" eb="24">
      <t>デンキ</t>
    </rPh>
    <rPh sb="24" eb="26">
      <t>デンシ</t>
    </rPh>
    <rPh sb="26" eb="28">
      <t>コウガク</t>
    </rPh>
    <rPh sb="28" eb="30">
      <t>センコウ</t>
    </rPh>
    <rPh sb="31" eb="33">
      <t>ブッシツ</t>
    </rPh>
    <rPh sb="33" eb="35">
      <t>コウガク</t>
    </rPh>
    <rPh sb="35" eb="37">
      <t>センコウ</t>
    </rPh>
    <rPh sb="40" eb="42">
      <t>センコウ</t>
    </rPh>
    <rPh sb="42" eb="43">
      <t>セイ</t>
    </rPh>
    <rPh sb="44" eb="46">
      <t>カイソ</t>
    </rPh>
    <rPh sb="49" eb="51">
      <t>フクゴウ</t>
    </rPh>
    <rPh sb="51" eb="53">
      <t>コウガク</t>
    </rPh>
    <rPh sb="53" eb="55">
      <t>センコウ</t>
    </rPh>
    <rPh sb="56" eb="58">
      <t>トウゴウ</t>
    </rPh>
    <phoneticPr fontId="6"/>
  </si>
  <si>
    <t>　　　　　統合後の最初の卒業年度は、平成２５年度となります。</t>
    <rPh sb="5" eb="8">
      <t>トウゴウゴ</t>
    </rPh>
    <rPh sb="9" eb="11">
      <t>サイショ</t>
    </rPh>
    <rPh sb="12" eb="14">
      <t>ソツギョウ</t>
    </rPh>
    <rPh sb="14" eb="15">
      <t>ネン</t>
    </rPh>
    <rPh sb="15" eb="16">
      <t>ド</t>
    </rPh>
    <rPh sb="18" eb="20">
      <t>ヘイセイ</t>
    </rPh>
    <rPh sb="22" eb="24">
      <t>ネンド</t>
    </rPh>
    <phoneticPr fontId="6"/>
  </si>
  <si>
    <t>東京工業大学</t>
    <rPh sb="0" eb="2">
      <t>トウキョウ</t>
    </rPh>
    <rPh sb="2" eb="4">
      <t>コウギョウ</t>
    </rPh>
    <rPh sb="4" eb="6">
      <t>ダイガク</t>
    </rPh>
    <phoneticPr fontId="1"/>
  </si>
  <si>
    <t>工学院</t>
    <rPh sb="0" eb="3">
      <t>コウガクイン</t>
    </rPh>
    <phoneticPr fontId="1"/>
  </si>
  <si>
    <t>芸術工学院</t>
    <rPh sb="0" eb="2">
      <t>ゲイジュツ</t>
    </rPh>
    <rPh sb="2" eb="5">
      <t>コウガクイン</t>
    </rPh>
    <phoneticPr fontId="1"/>
  </si>
  <si>
    <t>工学府</t>
    <rPh sb="0" eb="3">
      <t>コウガクフ</t>
    </rPh>
    <phoneticPr fontId="1"/>
  </si>
  <si>
    <t>先端科学技術研究科</t>
    <rPh sb="0" eb="2">
      <t>センタン</t>
    </rPh>
    <rPh sb="2" eb="4">
      <t>カガク</t>
    </rPh>
    <rPh sb="4" eb="6">
      <t>ギジュツ</t>
    </rPh>
    <rPh sb="6" eb="9">
      <t>ケンキュウカ</t>
    </rPh>
    <phoneticPr fontId="1"/>
  </si>
  <si>
    <t>情報理工学域</t>
    <rPh sb="0" eb="2">
      <t>ジョウホウ</t>
    </rPh>
    <rPh sb="2" eb="4">
      <t>リコウ</t>
    </rPh>
    <rPh sb="4" eb="5">
      <t>ガク</t>
    </rPh>
    <rPh sb="5" eb="6">
      <t>イキ</t>
    </rPh>
    <phoneticPr fontId="6"/>
  </si>
  <si>
    <t>情報理工学院</t>
    <rPh sb="5" eb="6">
      <t>イン</t>
    </rPh>
    <phoneticPr fontId="6"/>
  </si>
  <si>
    <t>島根大学</t>
    <rPh sb="0" eb="4">
      <t>シマネダイガク</t>
    </rPh>
    <phoneticPr fontId="1"/>
  </si>
  <si>
    <t>総合理工学部</t>
    <rPh sb="0" eb="6">
      <t>ソウゴウリコウガクブ</t>
    </rPh>
    <phoneticPr fontId="1"/>
  </si>
  <si>
    <t>九州工業大学大学院</t>
    <rPh sb="0" eb="6">
      <t>キュウシュウコウギョウダイガク</t>
    </rPh>
    <rPh sb="6" eb="9">
      <t>ダイガクイン</t>
    </rPh>
    <phoneticPr fontId="1"/>
  </si>
  <si>
    <t>生命体工学研究科</t>
    <rPh sb="0" eb="8">
      <t>セイメイタイコウガクケンキュウカ</t>
    </rPh>
    <phoneticPr fontId="1"/>
  </si>
  <si>
    <t>数理学府</t>
    <rPh sb="0" eb="4">
      <t>スウリガクフ</t>
    </rPh>
    <phoneticPr fontId="1"/>
  </si>
  <si>
    <t>※　各年度の卒業生の進学者数です。</t>
    <rPh sb="12" eb="14">
      <t>シャスウ</t>
    </rPh>
    <phoneticPr fontId="1"/>
  </si>
  <si>
    <t>東京都市大学</t>
    <rPh sb="0" eb="2">
      <t>トウキョウ</t>
    </rPh>
    <rPh sb="2" eb="6">
      <t>トシダイガク</t>
    </rPh>
    <phoneticPr fontId="1"/>
  </si>
  <si>
    <t>理工学部</t>
    <rPh sb="0" eb="4">
      <t>リコウガクブ</t>
    </rPh>
    <phoneticPr fontId="1"/>
  </si>
  <si>
    <t>北海道大学</t>
    <rPh sb="0" eb="5">
      <t>ホッカイドウダイガク</t>
    </rPh>
    <phoneticPr fontId="1"/>
  </si>
  <si>
    <t>工学部</t>
    <rPh sb="0" eb="3">
      <t>コウガクブ</t>
    </rPh>
    <phoneticPr fontId="1"/>
  </si>
  <si>
    <t>奈良女子大学</t>
    <rPh sb="0" eb="6">
      <t>ナラジョシダイガク</t>
    </rPh>
    <phoneticPr fontId="1"/>
  </si>
  <si>
    <t>理学部</t>
    <rPh sb="0" eb="3">
      <t>リガクブ</t>
    </rPh>
    <phoneticPr fontId="1"/>
  </si>
  <si>
    <t>統合新領域学府</t>
    <rPh sb="0" eb="7">
      <t>トウゴウシンリョウイキガクフ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</si>
</sst>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FF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5" fillId="0" borderId="0"/>
  </cellStyleXfs>
  <cellXfs count="25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3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/>
    <xf numFmtId="0" fontId="0" fillId="0" borderId="0" xfId="0" applyFill="1"/>
    <xf numFmtId="0" fontId="0" fillId="0" borderId="0" xfId="0" applyBorder="1"/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8" borderId="2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6" xfId="0" applyBorder="1"/>
    <xf numFmtId="0" fontId="0" fillId="7" borderId="1" xfId="0" applyFill="1" applyBorder="1" applyAlignment="1">
      <alignment horizontal="center" vertical="center"/>
    </xf>
    <xf numFmtId="0" fontId="0" fillId="0" borderId="4" xfId="0" applyBorder="1"/>
    <xf numFmtId="0" fontId="0" fillId="7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1" xfId="1" applyBorder="1" applyAlignment="1" applyProtection="1">
      <alignment horizontal="center" vertical="center"/>
    </xf>
    <xf numFmtId="0" fontId="13" fillId="0" borderId="1" xfId="1" applyBorder="1" applyAlignment="1" applyProtection="1">
      <alignment horizontal="left" vertical="center" indent="1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 shrinkToFit="1"/>
    </xf>
    <xf numFmtId="0" fontId="5" fillId="0" borderId="0" xfId="2" applyFont="1" applyFill="1" applyBorder="1" applyAlignment="1">
      <alignment horizontal="left" vertical="center"/>
    </xf>
    <xf numFmtId="0" fontId="5" fillId="9" borderId="1" xfId="2" applyFont="1" applyFill="1" applyBorder="1" applyAlignment="1">
      <alignment vertical="center"/>
    </xf>
    <xf numFmtId="0" fontId="5" fillId="10" borderId="1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 indent="1"/>
    </xf>
    <xf numFmtId="0" fontId="5" fillId="11" borderId="7" xfId="2" applyFont="1" applyFill="1" applyBorder="1" applyAlignment="1">
      <alignment horizontal="center" vertical="center"/>
    </xf>
    <xf numFmtId="0" fontId="5" fillId="11" borderId="8" xfId="2" applyFont="1" applyFill="1" applyBorder="1" applyAlignment="1">
      <alignment horizontal="center" vertical="center"/>
    </xf>
    <xf numFmtId="0" fontId="7" fillId="11" borderId="9" xfId="2" applyFont="1" applyFill="1" applyBorder="1" applyAlignment="1">
      <alignment horizontal="center" vertical="center"/>
    </xf>
    <xf numFmtId="0" fontId="7" fillId="11" borderId="10" xfId="2" applyFont="1" applyFill="1" applyBorder="1" applyAlignment="1">
      <alignment horizontal="center" vertical="center"/>
    </xf>
    <xf numFmtId="0" fontId="7" fillId="11" borderId="11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0" fontId="7" fillId="12" borderId="17" xfId="2" applyFont="1" applyFill="1" applyBorder="1" applyAlignment="1">
      <alignment vertical="center" shrinkToFit="1"/>
    </xf>
    <xf numFmtId="0" fontId="7" fillId="12" borderId="18" xfId="2" applyFont="1" applyFill="1" applyBorder="1" applyAlignment="1">
      <alignment vertical="center" shrinkToFit="1"/>
    </xf>
    <xf numFmtId="0" fontId="5" fillId="0" borderId="19" xfId="2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horizontal="center" vertical="center"/>
    </xf>
    <xf numFmtId="0" fontId="7" fillId="0" borderId="22" xfId="2" applyFont="1" applyFill="1" applyBorder="1" applyAlignment="1">
      <alignment horizontal="center" vertical="center"/>
    </xf>
    <xf numFmtId="0" fontId="7" fillId="12" borderId="23" xfId="2" applyFont="1" applyFill="1" applyBorder="1" applyAlignment="1">
      <alignment vertical="center" shrinkToFit="1"/>
    </xf>
    <xf numFmtId="0" fontId="7" fillId="12" borderId="22" xfId="2" applyFont="1" applyFill="1" applyBorder="1" applyAlignment="1">
      <alignment vertical="center" shrinkToFit="1"/>
    </xf>
    <xf numFmtId="0" fontId="7" fillId="3" borderId="21" xfId="2" applyFont="1" applyFill="1" applyBorder="1" applyAlignment="1">
      <alignment horizontal="center" vertical="center"/>
    </xf>
    <xf numFmtId="0" fontId="7" fillId="4" borderId="21" xfId="2" applyFont="1" applyFill="1" applyBorder="1" applyAlignment="1">
      <alignment horizontal="center" vertical="center"/>
    </xf>
    <xf numFmtId="0" fontId="7" fillId="0" borderId="24" xfId="2" applyFont="1" applyFill="1" applyBorder="1" applyAlignment="1">
      <alignment horizontal="center" vertical="center"/>
    </xf>
    <xf numFmtId="0" fontId="7" fillId="12" borderId="19" xfId="2" applyFont="1" applyFill="1" applyBorder="1" applyAlignment="1">
      <alignment vertical="center" shrinkToFit="1"/>
    </xf>
    <xf numFmtId="0" fontId="7" fillId="12" borderId="25" xfId="2" applyFont="1" applyFill="1" applyBorder="1" applyAlignment="1">
      <alignment vertical="center" shrinkToFit="1"/>
    </xf>
    <xf numFmtId="0" fontId="7" fillId="10" borderId="21" xfId="2" applyFont="1" applyFill="1" applyBorder="1" applyAlignment="1">
      <alignment horizontal="center" vertical="center"/>
    </xf>
    <xf numFmtId="0" fontId="5" fillId="10" borderId="20" xfId="2" applyFont="1" applyFill="1" applyBorder="1" applyAlignment="1">
      <alignment horizontal="center" vertical="center"/>
    </xf>
    <xf numFmtId="0" fontId="5" fillId="10" borderId="19" xfId="2" applyFont="1" applyFill="1" applyBorder="1" applyAlignment="1">
      <alignment horizontal="center" vertical="center"/>
    </xf>
    <xf numFmtId="0" fontId="7" fillId="4" borderId="20" xfId="2" applyFont="1" applyFill="1" applyBorder="1" applyAlignment="1">
      <alignment horizontal="center" vertical="center"/>
    </xf>
    <xf numFmtId="0" fontId="5" fillId="10" borderId="26" xfId="2" applyFont="1" applyFill="1" applyBorder="1" applyAlignment="1">
      <alignment horizontal="center" vertical="center"/>
    </xf>
    <xf numFmtId="0" fontId="5" fillId="10" borderId="27" xfId="2" applyFont="1" applyFill="1" applyBorder="1" applyAlignment="1">
      <alignment horizontal="center" vertical="center"/>
    </xf>
    <xf numFmtId="0" fontId="7" fillId="10" borderId="28" xfId="2" applyFont="1" applyFill="1" applyBorder="1" applyAlignment="1">
      <alignment horizontal="center" vertical="center"/>
    </xf>
    <xf numFmtId="0" fontId="7" fillId="4" borderId="29" xfId="2" applyFont="1" applyFill="1" applyBorder="1" applyAlignment="1">
      <alignment horizontal="center" vertical="center"/>
    </xf>
    <xf numFmtId="0" fontId="7" fillId="4" borderId="30" xfId="2" applyFont="1" applyFill="1" applyBorder="1" applyAlignment="1">
      <alignment horizontal="center" vertical="center"/>
    </xf>
    <xf numFmtId="0" fontId="7" fillId="0" borderId="31" xfId="2" applyFont="1" applyFill="1" applyBorder="1" applyAlignment="1">
      <alignment horizontal="center" vertical="center"/>
    </xf>
    <xf numFmtId="0" fontId="7" fillId="12" borderId="32" xfId="2" applyFont="1" applyFill="1" applyBorder="1" applyAlignment="1">
      <alignment vertical="center" shrinkToFit="1"/>
    </xf>
    <xf numFmtId="0" fontId="7" fillId="12" borderId="33" xfId="2" applyFont="1" applyFill="1" applyBorder="1" applyAlignment="1">
      <alignment vertical="center" shrinkToFit="1"/>
    </xf>
    <xf numFmtId="0" fontId="5" fillId="13" borderId="34" xfId="2" applyFont="1" applyFill="1" applyBorder="1" applyAlignment="1">
      <alignment horizontal="center" vertical="center"/>
    </xf>
    <xf numFmtId="0" fontId="5" fillId="13" borderId="10" xfId="2" applyFont="1" applyFill="1" applyBorder="1" applyAlignment="1">
      <alignment horizontal="center" vertical="center"/>
    </xf>
    <xf numFmtId="0" fontId="7" fillId="13" borderId="9" xfId="2" applyFont="1" applyFill="1" applyBorder="1" applyAlignment="1">
      <alignment horizontal="center" vertical="center"/>
    </xf>
    <xf numFmtId="0" fontId="7" fillId="13" borderId="35" xfId="2" applyFont="1" applyFill="1" applyBorder="1" applyAlignment="1">
      <alignment horizontal="center" vertical="center"/>
    </xf>
    <xf numFmtId="0" fontId="8" fillId="12" borderId="36" xfId="2" applyFont="1" applyFill="1" applyBorder="1" applyAlignment="1">
      <alignment horizontal="center" vertical="center" shrinkToFit="1"/>
    </xf>
    <xf numFmtId="0" fontId="7" fillId="12" borderId="37" xfId="2" applyFont="1" applyFill="1" applyBorder="1" applyAlignment="1">
      <alignment horizontal="center" vertical="center" shrinkToFit="1"/>
    </xf>
    <xf numFmtId="0" fontId="9" fillId="0" borderId="0" xfId="2" applyFont="1" applyFill="1" applyBorder="1" applyAlignment="1">
      <alignment vertical="center" shrinkToFit="1"/>
    </xf>
    <xf numFmtId="0" fontId="7" fillId="11" borderId="34" xfId="2" applyFont="1" applyFill="1" applyBorder="1" applyAlignment="1">
      <alignment horizontal="center" vertical="center"/>
    </xf>
    <xf numFmtId="0" fontId="7" fillId="11" borderId="38" xfId="2" applyFont="1" applyFill="1" applyBorder="1" applyAlignment="1">
      <alignment horizontal="center" vertical="center"/>
    </xf>
    <xf numFmtId="0" fontId="7" fillId="0" borderId="39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/>
    </xf>
    <xf numFmtId="0" fontId="7" fillId="12" borderId="40" xfId="2" applyFont="1" applyFill="1" applyBorder="1" applyAlignment="1">
      <alignment vertical="center" shrinkToFit="1"/>
    </xf>
    <xf numFmtId="0" fontId="5" fillId="0" borderId="21" xfId="2" applyFont="1" applyFill="1" applyBorder="1" applyAlignment="1">
      <alignment horizontal="center" vertical="center"/>
    </xf>
    <xf numFmtId="0" fontId="5" fillId="14" borderId="20" xfId="2" applyFont="1" applyFill="1" applyBorder="1" applyAlignment="1">
      <alignment horizontal="center" vertical="center"/>
    </xf>
    <xf numFmtId="0" fontId="5" fillId="14" borderId="21" xfId="2" applyFont="1" applyFill="1" applyBorder="1" applyAlignment="1">
      <alignment horizontal="center" vertical="center"/>
    </xf>
    <xf numFmtId="0" fontId="5" fillId="10" borderId="21" xfId="2" applyFont="1" applyFill="1" applyBorder="1" applyAlignment="1">
      <alignment horizontal="center" vertical="center"/>
    </xf>
    <xf numFmtId="0" fontId="7" fillId="14" borderId="21" xfId="2" applyFont="1" applyFill="1" applyBorder="1" applyAlignment="1">
      <alignment horizontal="center" vertical="center"/>
    </xf>
    <xf numFmtId="0" fontId="5" fillId="10" borderId="32" xfId="2" applyFont="1" applyFill="1" applyBorder="1" applyAlignment="1">
      <alignment horizontal="center" vertical="center"/>
    </xf>
    <xf numFmtId="0" fontId="5" fillId="10" borderId="30" xfId="2" applyFont="1" applyFill="1" applyBorder="1" applyAlignment="1">
      <alignment horizontal="center" vertical="center"/>
    </xf>
    <xf numFmtId="0" fontId="5" fillId="10" borderId="29" xfId="2" applyFont="1" applyFill="1" applyBorder="1" applyAlignment="1">
      <alignment horizontal="center" vertical="center"/>
    </xf>
    <xf numFmtId="0" fontId="5" fillId="13" borderId="9" xfId="2" applyFont="1" applyFill="1" applyBorder="1" applyAlignment="1">
      <alignment horizontal="center" vertical="center"/>
    </xf>
    <xf numFmtId="0" fontId="5" fillId="11" borderId="34" xfId="2" applyFont="1" applyFill="1" applyBorder="1" applyAlignment="1">
      <alignment horizontal="center" vertical="center"/>
    </xf>
    <xf numFmtId="0" fontId="5" fillId="11" borderId="1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10" borderId="28" xfId="2" applyFont="1" applyFill="1" applyBorder="1" applyAlignment="1">
      <alignment horizontal="center" vertical="center"/>
    </xf>
    <xf numFmtId="0" fontId="7" fillId="11" borderId="8" xfId="2" applyFont="1" applyFill="1" applyBorder="1" applyAlignment="1">
      <alignment horizontal="center" vertical="center"/>
    </xf>
    <xf numFmtId="0" fontId="7" fillId="9" borderId="21" xfId="2" applyFont="1" applyFill="1" applyBorder="1" applyAlignment="1">
      <alignment horizontal="center" vertical="center"/>
    </xf>
    <xf numFmtId="0" fontId="7" fillId="10" borderId="29" xfId="2" applyFont="1" applyFill="1" applyBorder="1" applyAlignment="1">
      <alignment horizontal="center" vertical="center"/>
    </xf>
    <xf numFmtId="0" fontId="7" fillId="4" borderId="31" xfId="2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7" fillId="9" borderId="19" xfId="2" applyFont="1" applyFill="1" applyBorder="1" applyAlignment="1">
      <alignment vertical="center" shrinkToFit="1"/>
    </xf>
    <xf numFmtId="0" fontId="7" fillId="9" borderId="23" xfId="2" applyFont="1" applyFill="1" applyBorder="1" applyAlignment="1">
      <alignment vertical="center" shrinkToFit="1"/>
    </xf>
    <xf numFmtId="0" fontId="0" fillId="7" borderId="1" xfId="0" applyFill="1" applyBorder="1" applyAlignment="1">
      <alignment horizontal="center" vertical="center"/>
    </xf>
    <xf numFmtId="0" fontId="5" fillId="0" borderId="39" xfId="2" applyFont="1" applyFill="1" applyBorder="1" applyAlignment="1">
      <alignment horizontal="center" vertical="center"/>
    </xf>
    <xf numFmtId="0" fontId="5" fillId="11" borderId="38" xfId="2" applyFont="1" applyFill="1" applyBorder="1" applyAlignment="1">
      <alignment horizontal="center" vertical="center"/>
    </xf>
    <xf numFmtId="0" fontId="5" fillId="11" borderId="9" xfId="2" applyFont="1" applyFill="1" applyBorder="1" applyAlignment="1">
      <alignment horizontal="center" vertical="center"/>
    </xf>
    <xf numFmtId="0" fontId="7" fillId="12" borderId="41" xfId="2" applyFont="1" applyFill="1" applyBorder="1" applyAlignment="1">
      <alignment vertical="center" shrinkToFit="1"/>
    </xf>
    <xf numFmtId="0" fontId="7" fillId="12" borderId="42" xfId="2" applyFont="1" applyFill="1" applyBorder="1" applyAlignment="1">
      <alignment vertical="center" shrinkToFit="1"/>
    </xf>
    <xf numFmtId="0" fontId="0" fillId="7" borderId="1" xfId="0" applyFill="1" applyBorder="1" applyAlignment="1">
      <alignment horizontal="center" vertical="center"/>
    </xf>
    <xf numFmtId="0" fontId="7" fillId="13" borderId="10" xfId="2" applyFont="1" applyFill="1" applyBorder="1" applyAlignment="1">
      <alignment horizontal="center" vertical="center"/>
    </xf>
    <xf numFmtId="0" fontId="5" fillId="9" borderId="21" xfId="2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5" fillId="10" borderId="39" xfId="2" applyFont="1" applyFill="1" applyBorder="1" applyAlignment="1">
      <alignment horizontal="center" vertical="center"/>
    </xf>
    <xf numFmtId="0" fontId="7" fillId="12" borderId="21" xfId="2" applyFont="1" applyFill="1" applyBorder="1" applyAlignment="1">
      <alignment vertical="center" shrinkToFit="1"/>
    </xf>
    <xf numFmtId="0" fontId="7" fillId="12" borderId="14" xfId="2" applyFont="1" applyFill="1" applyBorder="1" applyAlignment="1">
      <alignment vertical="center" shrinkToFit="1"/>
    </xf>
    <xf numFmtId="0" fontId="7" fillId="12" borderId="39" xfId="2" applyFont="1" applyFill="1" applyBorder="1" applyAlignment="1">
      <alignment vertical="center" shrinkToFit="1"/>
    </xf>
    <xf numFmtId="0" fontId="10" fillId="10" borderId="6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 shrinkToFit="1"/>
    </xf>
    <xf numFmtId="0" fontId="11" fillId="0" borderId="0" xfId="2" applyFont="1" applyFill="1" applyBorder="1" applyAlignment="1">
      <alignment horizontal="center" vertical="center"/>
    </xf>
    <xf numFmtId="0" fontId="5" fillId="0" borderId="0" xfId="2" applyBorder="1" applyAlignment="1">
      <alignment vertical="center"/>
    </xf>
    <xf numFmtId="0" fontId="12" fillId="0" borderId="0" xfId="2" applyFont="1" applyFill="1" applyBorder="1" applyAlignment="1">
      <alignment horizontal="left" vertical="center"/>
    </xf>
    <xf numFmtId="0" fontId="11" fillId="12" borderId="37" xfId="2" applyFont="1" applyFill="1" applyBorder="1" applyAlignment="1">
      <alignment horizontal="center" vertical="center" shrinkToFit="1"/>
    </xf>
    <xf numFmtId="0" fontId="8" fillId="12" borderId="43" xfId="2" applyFont="1" applyFill="1" applyBorder="1" applyAlignment="1">
      <alignment horizontal="center" vertical="center" shrinkToFit="1"/>
    </xf>
    <xf numFmtId="0" fontId="11" fillId="12" borderId="11" xfId="2" applyFont="1" applyFill="1" applyBorder="1" applyAlignment="1">
      <alignment horizontal="center" vertical="center"/>
    </xf>
    <xf numFmtId="0" fontId="11" fillId="12" borderId="10" xfId="2" applyFont="1" applyFill="1" applyBorder="1" applyAlignment="1">
      <alignment horizontal="center" vertical="center"/>
    </xf>
    <xf numFmtId="0" fontId="11" fillId="12" borderId="9" xfId="2" applyFont="1" applyFill="1" applyBorder="1" applyAlignment="1">
      <alignment horizontal="center" vertical="center"/>
    </xf>
    <xf numFmtId="0" fontId="11" fillId="12" borderId="5" xfId="2" applyFont="1" applyFill="1" applyBorder="1" applyAlignment="1">
      <alignment horizontal="center" vertical="center"/>
    </xf>
    <xf numFmtId="0" fontId="5" fillId="12" borderId="34" xfId="2" applyFill="1" applyBorder="1" applyAlignment="1">
      <alignment horizontal="center" vertical="center"/>
    </xf>
    <xf numFmtId="0" fontId="11" fillId="12" borderId="44" xfId="2" applyFont="1" applyFill="1" applyBorder="1" applyAlignment="1">
      <alignment horizontal="left" vertical="center" shrinkToFit="1"/>
    </xf>
    <xf numFmtId="0" fontId="11" fillId="12" borderId="45" xfId="2" applyFont="1" applyFill="1" applyBorder="1" applyAlignment="1">
      <alignment horizontal="left" vertical="center" shrinkToFit="1"/>
    </xf>
    <xf numFmtId="0" fontId="11" fillId="0" borderId="46" xfId="2" applyFont="1" applyFill="1" applyBorder="1" applyAlignment="1">
      <alignment horizontal="center" vertical="center"/>
    </xf>
    <xf numFmtId="0" fontId="11" fillId="0" borderId="47" xfId="2" applyFont="1" applyFill="1" applyBorder="1" applyAlignment="1">
      <alignment horizontal="center" vertical="center"/>
    </xf>
    <xf numFmtId="0" fontId="11" fillId="0" borderId="48" xfId="2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horizontal="center" vertical="center"/>
    </xf>
    <xf numFmtId="0" fontId="11" fillId="10" borderId="21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center" vertical="center"/>
    </xf>
    <xf numFmtId="0" fontId="11" fillId="0" borderId="49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center" vertical="center"/>
    </xf>
    <xf numFmtId="0" fontId="5" fillId="0" borderId="21" xfId="2" applyBorder="1" applyAlignment="1">
      <alignment horizontal="center" vertical="center"/>
    </xf>
    <xf numFmtId="0" fontId="5" fillId="10" borderId="20" xfId="2" applyFill="1" applyBorder="1" applyAlignment="1">
      <alignment horizontal="center" vertical="center"/>
    </xf>
    <xf numFmtId="0" fontId="5" fillId="10" borderId="21" xfId="2" applyFill="1" applyBorder="1" applyAlignment="1">
      <alignment horizontal="center" vertical="center"/>
    </xf>
    <xf numFmtId="0" fontId="5" fillId="0" borderId="19" xfId="2" applyFill="1" applyBorder="1" applyAlignment="1">
      <alignment horizontal="center" vertical="center"/>
    </xf>
    <xf numFmtId="0" fontId="11" fillId="12" borderId="25" xfId="2" applyFont="1" applyFill="1" applyBorder="1" applyAlignment="1">
      <alignment vertical="center" shrinkToFit="1"/>
    </xf>
    <xf numFmtId="0" fontId="11" fillId="12" borderId="45" xfId="2" applyFont="1" applyFill="1" applyBorder="1" applyAlignment="1">
      <alignment vertical="center" shrinkToFit="1"/>
    </xf>
    <xf numFmtId="0" fontId="11" fillId="0" borderId="22" xfId="2" applyFont="1" applyFill="1" applyBorder="1" applyAlignment="1">
      <alignment horizontal="center" vertical="center"/>
    </xf>
    <xf numFmtId="0" fontId="11" fillId="10" borderId="23" xfId="2" applyFont="1" applyFill="1" applyBorder="1" applyAlignment="1">
      <alignment horizontal="center" vertical="center"/>
    </xf>
    <xf numFmtId="0" fontId="5" fillId="0" borderId="20" xfId="2" applyBorder="1" applyAlignment="1">
      <alignment horizontal="center" vertical="center"/>
    </xf>
    <xf numFmtId="0" fontId="11" fillId="12" borderId="40" xfId="2" applyFont="1" applyFill="1" applyBorder="1" applyAlignment="1">
      <alignment vertical="center" shrinkToFit="1"/>
    </xf>
    <xf numFmtId="0" fontId="11" fillId="12" borderId="50" xfId="2" applyFont="1" applyFill="1" applyBorder="1" applyAlignment="1">
      <alignment vertical="center" shrinkToFit="1"/>
    </xf>
    <xf numFmtId="0" fontId="11" fillId="5" borderId="16" xfId="2" applyFont="1" applyFill="1" applyBorder="1" applyAlignment="1">
      <alignment horizontal="center" vertical="center"/>
    </xf>
    <xf numFmtId="0" fontId="11" fillId="5" borderId="15" xfId="2" applyFont="1" applyFill="1" applyBorder="1" applyAlignment="1">
      <alignment horizontal="center" vertical="center"/>
    </xf>
    <xf numFmtId="0" fontId="11" fillId="5" borderId="14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0" fontId="11" fillId="10" borderId="15" xfId="2" applyFont="1" applyFill="1" applyBorder="1" applyAlignment="1">
      <alignment horizontal="center" vertical="center"/>
    </xf>
    <xf numFmtId="0" fontId="11" fillId="0" borderId="51" xfId="2" applyFont="1" applyFill="1" applyBorder="1" applyAlignment="1">
      <alignment horizontal="center" vertical="center"/>
    </xf>
    <xf numFmtId="0" fontId="11" fillId="10" borderId="17" xfId="2" applyFont="1" applyFill="1" applyBorder="1" applyAlignment="1">
      <alignment horizontal="center" vertical="center"/>
    </xf>
    <xf numFmtId="0" fontId="11" fillId="12" borderId="52" xfId="2" applyFont="1" applyFill="1" applyBorder="1" applyAlignment="1">
      <alignment vertical="center" shrinkToFit="1"/>
    </xf>
    <xf numFmtId="0" fontId="11" fillId="5" borderId="22" xfId="2" applyFont="1" applyFill="1" applyBorder="1" applyAlignment="1">
      <alignment horizontal="center" vertical="center"/>
    </xf>
    <xf numFmtId="0" fontId="11" fillId="14" borderId="20" xfId="2" applyFont="1" applyFill="1" applyBorder="1" applyAlignment="1">
      <alignment horizontal="center" vertical="center"/>
    </xf>
    <xf numFmtId="0" fontId="11" fillId="14" borderId="21" xfId="2" applyFont="1" applyFill="1" applyBorder="1" applyAlignment="1">
      <alignment horizontal="center" vertical="center"/>
    </xf>
    <xf numFmtId="0" fontId="5" fillId="10" borderId="19" xfId="2" applyFill="1" applyBorder="1" applyAlignment="1">
      <alignment horizontal="center" vertical="center"/>
    </xf>
    <xf numFmtId="0" fontId="11" fillId="11" borderId="11" xfId="2" applyFont="1" applyFill="1" applyBorder="1" applyAlignment="1">
      <alignment horizontal="center" vertical="center"/>
    </xf>
    <xf numFmtId="0" fontId="11" fillId="11" borderId="10" xfId="2" applyFont="1" applyFill="1" applyBorder="1" applyAlignment="1">
      <alignment horizontal="center" vertical="center"/>
    </xf>
    <xf numFmtId="0" fontId="11" fillId="11" borderId="9" xfId="2" applyFont="1" applyFill="1" applyBorder="1" applyAlignment="1">
      <alignment horizontal="center" vertical="center"/>
    </xf>
    <xf numFmtId="0" fontId="11" fillId="11" borderId="5" xfId="2" applyFont="1" applyFill="1" applyBorder="1" applyAlignment="1">
      <alignment horizontal="center" vertical="center"/>
    </xf>
    <xf numFmtId="0" fontId="11" fillId="11" borderId="4" xfId="2" applyFont="1" applyFill="1" applyBorder="1" applyAlignment="1">
      <alignment horizontal="center" vertical="center"/>
    </xf>
    <xf numFmtId="0" fontId="11" fillId="11" borderId="34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 shrinkToFit="1"/>
    </xf>
    <xf numFmtId="0" fontId="11" fillId="4" borderId="20" xfId="2" applyFont="1" applyFill="1" applyBorder="1" applyAlignment="1">
      <alignment horizontal="center" vertical="center"/>
    </xf>
    <xf numFmtId="0" fontId="11" fillId="10" borderId="20" xfId="2" applyFont="1" applyFill="1" applyBorder="1" applyAlignment="1">
      <alignment horizontal="center" vertical="center"/>
    </xf>
    <xf numFmtId="0" fontId="11" fillId="10" borderId="49" xfId="2" applyFont="1" applyFill="1" applyBorder="1" applyAlignment="1">
      <alignment horizontal="center" vertical="center"/>
    </xf>
    <xf numFmtId="0" fontId="11" fillId="0" borderId="53" xfId="2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0" fontId="11" fillId="10" borderId="29" xfId="2" applyFont="1" applyFill="1" applyBorder="1" applyAlignment="1">
      <alignment horizontal="center" vertical="center"/>
    </xf>
    <xf numFmtId="0" fontId="11" fillId="4" borderId="30" xfId="2" applyFont="1" applyFill="1" applyBorder="1" applyAlignment="1">
      <alignment horizontal="center" vertical="center"/>
    </xf>
    <xf numFmtId="0" fontId="11" fillId="0" borderId="54" xfId="2" applyFont="1" applyFill="1" applyBorder="1" applyAlignment="1">
      <alignment horizontal="center" vertical="center"/>
    </xf>
    <xf numFmtId="0" fontId="11" fillId="0" borderId="55" xfId="2" applyFont="1" applyFill="1" applyBorder="1" applyAlignment="1">
      <alignment horizontal="center" vertical="center"/>
    </xf>
    <xf numFmtId="0" fontId="11" fillId="3" borderId="21" xfId="2" applyFont="1" applyFill="1" applyBorder="1" applyAlignment="1">
      <alignment horizontal="center" vertical="center"/>
    </xf>
    <xf numFmtId="0" fontId="11" fillId="12" borderId="44" xfId="2" applyFont="1" applyFill="1" applyBorder="1" applyAlignment="1">
      <alignment vertical="center" shrinkToFit="1"/>
    </xf>
    <xf numFmtId="0" fontId="11" fillId="0" borderId="56" xfId="2" applyFont="1" applyFill="1" applyBorder="1" applyAlignment="1">
      <alignment horizontal="center" vertical="center"/>
    </xf>
    <xf numFmtId="0" fontId="5" fillId="0" borderId="14" xfId="2" applyBorder="1" applyAlignment="1">
      <alignment horizontal="center" vertical="center"/>
    </xf>
    <xf numFmtId="0" fontId="5" fillId="0" borderId="13" xfId="2" applyBorder="1" applyAlignment="1">
      <alignment horizontal="center" vertical="center"/>
    </xf>
    <xf numFmtId="0" fontId="5" fillId="0" borderId="39" xfId="2" applyBorder="1" applyAlignment="1">
      <alignment horizontal="center" vertical="center"/>
    </xf>
    <xf numFmtId="0" fontId="11" fillId="11" borderId="8" xfId="2" applyFont="1" applyFill="1" applyBorder="1" applyAlignment="1">
      <alignment horizontal="center" vertical="center"/>
    </xf>
    <xf numFmtId="0" fontId="11" fillId="11" borderId="38" xfId="2" applyFont="1" applyFill="1" applyBorder="1" applyAlignment="1">
      <alignment horizontal="center" vertical="center"/>
    </xf>
    <xf numFmtId="0" fontId="11" fillId="12" borderId="25" xfId="2" applyFont="1" applyFill="1" applyBorder="1" applyAlignment="1">
      <alignment horizontal="left" vertical="center" shrinkToFit="1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5" fillId="10" borderId="15" xfId="2" applyFill="1" applyBorder="1" applyAlignment="1">
      <alignment horizontal="center" vertical="center"/>
    </xf>
    <xf numFmtId="0" fontId="5" fillId="10" borderId="14" xfId="2" applyFill="1" applyBorder="1" applyAlignment="1">
      <alignment horizontal="center" vertical="center"/>
    </xf>
    <xf numFmtId="0" fontId="11" fillId="12" borderId="41" xfId="2" applyFont="1" applyFill="1" applyBorder="1" applyAlignment="1">
      <alignment vertical="center" shrinkToFit="1"/>
    </xf>
    <xf numFmtId="0" fontId="11" fillId="0" borderId="18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39" xfId="2" applyFont="1" applyFill="1" applyBorder="1" applyAlignment="1">
      <alignment horizontal="center" vertical="center"/>
    </xf>
    <xf numFmtId="0" fontId="11" fillId="0" borderId="42" xfId="2" applyFont="1" applyFill="1" applyBorder="1" applyAlignment="1">
      <alignment horizontal="center" vertical="center"/>
    </xf>
    <xf numFmtId="0" fontId="5" fillId="0" borderId="13" xfId="2" applyFill="1" applyBorder="1" applyAlignment="1">
      <alignment horizontal="center" vertical="center"/>
    </xf>
    <xf numFmtId="0" fontId="5" fillId="0" borderId="39" xfId="2" applyFill="1" applyBorder="1" applyAlignment="1">
      <alignment horizontal="center" vertical="center"/>
    </xf>
    <xf numFmtId="0" fontId="5" fillId="0" borderId="20" xfId="2" applyFill="1" applyBorder="1" applyAlignment="1">
      <alignment horizontal="center" vertical="center"/>
    </xf>
    <xf numFmtId="0" fontId="5" fillId="0" borderId="21" xfId="2" applyFill="1" applyBorder="1" applyAlignment="1">
      <alignment horizontal="center" vertical="center"/>
    </xf>
    <xf numFmtId="0" fontId="15" fillId="0" borderId="0" xfId="2" applyFont="1" applyFill="1" applyBorder="1" applyAlignment="1">
      <alignment vertical="center"/>
    </xf>
    <xf numFmtId="0" fontId="5" fillId="10" borderId="39" xfId="2" applyFill="1" applyBorder="1" applyAlignment="1">
      <alignment horizontal="center" vertical="center"/>
    </xf>
    <xf numFmtId="0" fontId="5" fillId="0" borderId="57" xfId="2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7" fillId="0" borderId="19" xfId="2" applyFont="1" applyFill="1" applyBorder="1" applyAlignment="1">
      <alignment horizontal="center" vertical="center"/>
    </xf>
    <xf numFmtId="0" fontId="5" fillId="9" borderId="19" xfId="2" applyFont="1" applyFill="1" applyBorder="1" applyAlignment="1">
      <alignment horizontal="center" vertical="center"/>
    </xf>
    <xf numFmtId="0" fontId="5" fillId="0" borderId="14" xfId="2" applyFill="1" applyBorder="1" applyAlignment="1">
      <alignment horizontal="center" vertical="center"/>
    </xf>
    <xf numFmtId="0" fontId="11" fillId="12" borderId="58" xfId="2" applyFont="1" applyFill="1" applyBorder="1" applyAlignment="1">
      <alignment horizontal="left" vertical="center" shrinkToFit="1"/>
    </xf>
    <xf numFmtId="0" fontId="11" fillId="10" borderId="54" xfId="2" applyFont="1" applyFill="1" applyBorder="1" applyAlignment="1">
      <alignment horizontal="center" vertical="center"/>
    </xf>
    <xf numFmtId="0" fontId="16" fillId="0" borderId="0" xfId="0" applyFont="1"/>
    <xf numFmtId="0" fontId="0" fillId="7" borderId="1" xfId="0" applyFill="1" applyBorder="1" applyAlignment="1">
      <alignment horizontal="center" vertical="center"/>
    </xf>
    <xf numFmtId="0" fontId="5" fillId="13" borderId="26" xfId="2" applyFont="1" applyFill="1" applyBorder="1" applyAlignment="1">
      <alignment horizontal="center" vertical="center"/>
    </xf>
    <xf numFmtId="0" fontId="5" fillId="13" borderId="27" xfId="2" applyFont="1" applyFill="1" applyBorder="1" applyAlignment="1">
      <alignment horizontal="center" vertical="center"/>
    </xf>
    <xf numFmtId="0" fontId="7" fillId="4" borderId="15" xfId="2" applyFont="1" applyFill="1" applyBorder="1" applyAlignment="1">
      <alignment horizontal="center" vertical="center"/>
    </xf>
    <xf numFmtId="0" fontId="5" fillId="0" borderId="48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57" xfId="2" applyFont="1" applyFill="1" applyBorder="1" applyAlignment="1">
      <alignment horizontal="center" vertical="center"/>
    </xf>
    <xf numFmtId="0" fontId="5" fillId="9" borderId="20" xfId="2" applyFont="1" applyFill="1" applyBorder="1" applyAlignment="1">
      <alignment horizontal="center" vertical="center"/>
    </xf>
    <xf numFmtId="0" fontId="11" fillId="12" borderId="6" xfId="2" applyFont="1" applyFill="1" applyBorder="1" applyAlignment="1">
      <alignment horizontal="center" vertical="center"/>
    </xf>
    <xf numFmtId="0" fontId="11" fillId="12" borderId="38" xfId="2" applyFont="1" applyFill="1" applyBorder="1" applyAlignment="1">
      <alignment horizontal="center" vertical="center"/>
    </xf>
    <xf numFmtId="0" fontId="5" fillId="12" borderId="38" xfId="2" applyFill="1" applyBorder="1" applyAlignment="1">
      <alignment horizontal="center" vertical="center"/>
    </xf>
    <xf numFmtId="0" fontId="5" fillId="12" borderId="8" xfId="2" applyFill="1" applyBorder="1" applyAlignment="1">
      <alignment horizontal="center" vertical="center"/>
    </xf>
    <xf numFmtId="0" fontId="11" fillId="12" borderId="62" xfId="2" applyFont="1" applyFill="1" applyBorder="1" applyAlignment="1">
      <alignment horizontal="center" vertical="center"/>
    </xf>
    <xf numFmtId="0" fontId="5" fillId="0" borderId="32" xfId="2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59" xfId="0" applyFill="1" applyBorder="1" applyAlignment="1">
      <alignment horizontal="center" vertical="center"/>
    </xf>
    <xf numFmtId="0" fontId="0" fillId="7" borderId="60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6" borderId="61" xfId="0" applyFill="1" applyBorder="1" applyAlignment="1">
      <alignment horizontal="center"/>
    </xf>
    <xf numFmtId="0" fontId="7" fillId="11" borderId="37" xfId="2" applyFont="1" applyFill="1" applyBorder="1" applyAlignment="1">
      <alignment horizontal="center" vertical="center" shrinkToFit="1"/>
    </xf>
    <xf numFmtId="0" fontId="7" fillId="11" borderId="4" xfId="2" applyFont="1" applyFill="1" applyBorder="1" applyAlignment="1">
      <alignment horizontal="center" vertical="center" shrinkToFit="1"/>
    </xf>
    <xf numFmtId="0" fontId="9" fillId="10" borderId="6" xfId="2" applyFont="1" applyFill="1" applyBorder="1" applyAlignment="1">
      <alignment horizontal="center" vertical="center"/>
    </xf>
    <xf numFmtId="0" fontId="11" fillId="15" borderId="37" xfId="2" applyFont="1" applyFill="1" applyBorder="1" applyAlignment="1">
      <alignment horizontal="center" vertical="center"/>
    </xf>
    <xf numFmtId="0" fontId="11" fillId="15" borderId="4" xfId="2" applyFont="1" applyFill="1" applyBorder="1" applyAlignment="1">
      <alignment horizontal="center" vertical="center"/>
    </xf>
    <xf numFmtId="0" fontId="11" fillId="15" borderId="5" xfId="2" applyFont="1" applyFill="1" applyBorder="1" applyAlignment="1">
      <alignment horizontal="center" vertical="center"/>
    </xf>
    <xf numFmtId="0" fontId="11" fillId="11" borderId="37" xfId="2" applyFont="1" applyFill="1" applyBorder="1" applyAlignment="1">
      <alignment horizontal="center" vertical="center" shrinkToFit="1"/>
    </xf>
    <xf numFmtId="0" fontId="11" fillId="11" borderId="5" xfId="2" applyFont="1" applyFill="1" applyBorder="1" applyAlignment="1">
      <alignment horizontal="center" vertical="center" shrinkToFit="1"/>
    </xf>
    <xf numFmtId="0" fontId="11" fillId="16" borderId="37" xfId="2" applyFont="1" applyFill="1" applyBorder="1" applyAlignment="1">
      <alignment horizontal="center" vertical="center"/>
    </xf>
    <xf numFmtId="0" fontId="11" fillId="16" borderId="4" xfId="2" applyFont="1" applyFill="1" applyBorder="1" applyAlignment="1">
      <alignment horizontal="center" vertical="center"/>
    </xf>
    <xf numFmtId="0" fontId="11" fillId="16" borderId="5" xfId="2" applyFont="1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84615384615385"/>
          <c:y val="9.2544987146529561E-2"/>
          <c:w val="0.64811783960720126"/>
          <c:h val="0.75064267352185088"/>
        </c:manualLayout>
      </c:layout>
      <c:lineChart>
        <c:grouping val="standard"/>
        <c:varyColors val="0"/>
        <c:ser>
          <c:idx val="0"/>
          <c:order val="0"/>
          <c:tx>
            <c:strRef>
              <c:f>'16）就職者割合'!$C$4</c:f>
              <c:strCache>
                <c:ptCount val="1"/>
                <c:pt idx="0">
                  <c:v>機械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numRef>
              <c:f>'16）就職者割合'!$B$27:$B$31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'16）就職者割合'!$C$27:$C$31</c:f>
              <c:numCache>
                <c:formatCode>General</c:formatCode>
                <c:ptCount val="5"/>
                <c:pt idx="0">
                  <c:v>64.900000000000006</c:v>
                </c:pt>
                <c:pt idx="1">
                  <c:v>69.2</c:v>
                </c:pt>
                <c:pt idx="2">
                  <c:v>64.900000000000006</c:v>
                </c:pt>
                <c:pt idx="3">
                  <c:v>54.8</c:v>
                </c:pt>
                <c:pt idx="4">
                  <c:v>60.6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AD-4932-B2B6-2DF297FAD52B}"/>
            </c:ext>
          </c:extLst>
        </c:ser>
        <c:ser>
          <c:idx val="1"/>
          <c:order val="1"/>
          <c:tx>
            <c:strRef>
              <c:f>'16）就職者割合'!$D$4</c:f>
              <c:strCache>
                <c:ptCount val="1"/>
                <c:pt idx="0">
                  <c:v>電気電子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'16）就職者割合'!$B$27:$B$31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'16）就職者割合'!$D$27:$D$31</c:f>
              <c:numCache>
                <c:formatCode>General</c:formatCode>
                <c:ptCount val="5"/>
                <c:pt idx="0">
                  <c:v>66.7</c:v>
                </c:pt>
                <c:pt idx="1">
                  <c:v>75</c:v>
                </c:pt>
                <c:pt idx="2">
                  <c:v>63.9</c:v>
                </c:pt>
                <c:pt idx="3">
                  <c:v>65.8</c:v>
                </c:pt>
                <c:pt idx="4">
                  <c:v>67.5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AD-4932-B2B6-2DF297FAD52B}"/>
            </c:ext>
          </c:extLst>
        </c:ser>
        <c:ser>
          <c:idx val="2"/>
          <c:order val="2"/>
          <c:tx>
            <c:strRef>
              <c:f>'16）就職者割合'!$E$4</c:f>
              <c:strCache>
                <c:ptCount val="1"/>
                <c:pt idx="0">
                  <c:v>電子制御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'16）就職者割合'!$B$27:$B$31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'16）就職者割合'!$E$27:$E$31</c:f>
              <c:numCache>
                <c:formatCode>General</c:formatCode>
                <c:ptCount val="5"/>
                <c:pt idx="0">
                  <c:v>50</c:v>
                </c:pt>
                <c:pt idx="1">
                  <c:v>61</c:v>
                </c:pt>
                <c:pt idx="2">
                  <c:v>58.5</c:v>
                </c:pt>
                <c:pt idx="3">
                  <c:v>60.5</c:v>
                </c:pt>
                <c:pt idx="4">
                  <c:v>48.8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AD-4932-B2B6-2DF297FAD52B}"/>
            </c:ext>
          </c:extLst>
        </c:ser>
        <c:ser>
          <c:idx val="3"/>
          <c:order val="3"/>
          <c:tx>
            <c:strRef>
              <c:f>'16）就職者割合'!$F$4</c:f>
              <c:strCache>
                <c:ptCount val="1"/>
                <c:pt idx="0">
                  <c:v>物質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'16）就職者割合'!$B$27:$B$31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'16）就職者割合'!$F$27:$F$31</c:f>
              <c:numCache>
                <c:formatCode>General</c:formatCode>
                <c:ptCount val="5"/>
                <c:pt idx="0">
                  <c:v>65.099999999999994</c:v>
                </c:pt>
                <c:pt idx="1">
                  <c:v>54.1</c:v>
                </c:pt>
                <c:pt idx="2">
                  <c:v>57.9</c:v>
                </c:pt>
                <c:pt idx="3">
                  <c:v>70.3</c:v>
                </c:pt>
                <c:pt idx="4">
                  <c:v>68.400000000000006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AD-4932-B2B6-2DF297FAD52B}"/>
            </c:ext>
          </c:extLst>
        </c:ser>
        <c:ser>
          <c:idx val="4"/>
          <c:order val="4"/>
          <c:tx>
            <c:strRef>
              <c:f>'16）就職者割合'!$G$4</c:f>
              <c:strCache>
                <c:ptCount val="1"/>
                <c:pt idx="0">
                  <c:v>全体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'16）就職者割合'!$B$27:$B$31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'16）就職者割合'!$G$27:$G$31</c:f>
              <c:numCache>
                <c:formatCode>General</c:formatCode>
                <c:ptCount val="5"/>
                <c:pt idx="0">
                  <c:v>61.7</c:v>
                </c:pt>
                <c:pt idx="1">
                  <c:v>64.7</c:v>
                </c:pt>
                <c:pt idx="2">
                  <c:v>61.2</c:v>
                </c:pt>
                <c:pt idx="3">
                  <c:v>62.6</c:v>
                </c:pt>
                <c:pt idx="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AD-4932-B2B6-2DF297FAD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124383"/>
        <c:axId val="1"/>
      </c:lineChart>
      <c:catAx>
        <c:axId val="19531243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44844517184942717"/>
              <c:y val="0.928020565552699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eaVert"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就職者割合（％）</a:t>
                </a:r>
              </a:p>
            </c:rich>
          </c:tx>
          <c:layout>
            <c:manualLayout>
              <c:xMode val="edge"/>
              <c:yMode val="edge"/>
              <c:x val="5.4009819967266774E-2"/>
              <c:y val="0.318766066838046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53124383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40589198036"/>
          <c:y val="9.5115681233933158E-2"/>
          <c:w val="0.16857610474631757"/>
          <c:h val="0.25964010282776351"/>
        </c:manualLayout>
      </c:layout>
      <c:overlay val="0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84615384615385"/>
          <c:y val="7.8799144952241801E-2"/>
          <c:w val="0.64811783960720126"/>
          <c:h val="0.75064267352185088"/>
        </c:manualLayout>
      </c:layout>
      <c:lineChart>
        <c:grouping val="standard"/>
        <c:varyColors val="0"/>
        <c:ser>
          <c:idx val="0"/>
          <c:order val="0"/>
          <c:tx>
            <c:strRef>
              <c:f>'25）進学者割合'!$C$4</c:f>
              <c:strCache>
                <c:ptCount val="1"/>
                <c:pt idx="0">
                  <c:v>機械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numRef>
              <c:f>'25）進学者割合'!$B$27:$B$31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'25）進学者割合'!$C$27:$C$31</c:f>
              <c:numCache>
                <c:formatCode>General</c:formatCode>
                <c:ptCount val="5"/>
                <c:pt idx="0">
                  <c:v>35.1</c:v>
                </c:pt>
                <c:pt idx="1">
                  <c:v>30.8</c:v>
                </c:pt>
                <c:pt idx="2">
                  <c:v>27</c:v>
                </c:pt>
                <c:pt idx="3">
                  <c:v>38.1</c:v>
                </c:pt>
                <c:pt idx="4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E1-4C7D-8BA8-BF17878ED559}"/>
            </c:ext>
          </c:extLst>
        </c:ser>
        <c:ser>
          <c:idx val="1"/>
          <c:order val="1"/>
          <c:tx>
            <c:strRef>
              <c:f>'25）進学者割合'!$D$4</c:f>
              <c:strCache>
                <c:ptCount val="1"/>
                <c:pt idx="0">
                  <c:v>電気電子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'25）進学者割合'!$B$27:$B$31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'25）進学者割合'!$D$27:$D$31</c:f>
              <c:numCache>
                <c:formatCode>General</c:formatCode>
                <c:ptCount val="5"/>
                <c:pt idx="0">
                  <c:v>31</c:v>
                </c:pt>
                <c:pt idx="1">
                  <c:v>22.2</c:v>
                </c:pt>
                <c:pt idx="2">
                  <c:v>33.299999999999997</c:v>
                </c:pt>
                <c:pt idx="3">
                  <c:v>31.6</c:v>
                </c:pt>
                <c:pt idx="4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E1-4C7D-8BA8-BF17878ED559}"/>
            </c:ext>
          </c:extLst>
        </c:ser>
        <c:ser>
          <c:idx val="2"/>
          <c:order val="2"/>
          <c:tx>
            <c:strRef>
              <c:f>'25）進学者割合'!$E$4</c:f>
              <c:strCache>
                <c:ptCount val="1"/>
                <c:pt idx="0">
                  <c:v>電子制御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'25）進学者割合'!$B$27:$B$31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'25）進学者割合'!$E$27:$E$31</c:f>
              <c:numCache>
                <c:formatCode>General</c:formatCode>
                <c:ptCount val="5"/>
                <c:pt idx="0">
                  <c:v>47.5</c:v>
                </c:pt>
                <c:pt idx="1">
                  <c:v>36.6</c:v>
                </c:pt>
                <c:pt idx="2">
                  <c:v>39</c:v>
                </c:pt>
                <c:pt idx="3">
                  <c:v>39.5</c:v>
                </c:pt>
                <c:pt idx="4">
                  <c:v>48.8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E1-4C7D-8BA8-BF17878ED559}"/>
            </c:ext>
          </c:extLst>
        </c:ser>
        <c:ser>
          <c:idx val="3"/>
          <c:order val="3"/>
          <c:tx>
            <c:strRef>
              <c:f>'25）進学者割合'!$F$4</c:f>
              <c:strCache>
                <c:ptCount val="1"/>
                <c:pt idx="0">
                  <c:v>物質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'25）進学者割合'!$B$27:$B$31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'25）進学者割合'!$F$27:$F$31</c:f>
              <c:numCache>
                <c:formatCode>General</c:formatCode>
                <c:ptCount val="5"/>
                <c:pt idx="0">
                  <c:v>34.9</c:v>
                </c:pt>
                <c:pt idx="1">
                  <c:v>43.2</c:v>
                </c:pt>
                <c:pt idx="2">
                  <c:v>36.799999999999997</c:v>
                </c:pt>
                <c:pt idx="3">
                  <c:v>29.7</c:v>
                </c:pt>
                <c:pt idx="4">
                  <c:v>31.6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E1-4C7D-8BA8-BF17878ED559}"/>
            </c:ext>
          </c:extLst>
        </c:ser>
        <c:ser>
          <c:idx val="4"/>
          <c:order val="4"/>
          <c:tx>
            <c:strRef>
              <c:f>'25）進学者割合'!$G$4</c:f>
              <c:strCache>
                <c:ptCount val="1"/>
                <c:pt idx="0">
                  <c:v>全体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'25）進学者割合'!$B$27:$B$31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'25）進学者割合'!$G$27:$G$31</c:f>
              <c:numCache>
                <c:formatCode>General</c:formatCode>
                <c:ptCount val="5"/>
                <c:pt idx="0">
                  <c:v>37</c:v>
                </c:pt>
                <c:pt idx="1">
                  <c:v>33.299999999999997</c:v>
                </c:pt>
                <c:pt idx="2">
                  <c:v>34.200000000000003</c:v>
                </c:pt>
                <c:pt idx="3">
                  <c:v>34.799999999999997</c:v>
                </c:pt>
                <c:pt idx="4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E1-4C7D-8BA8-BF17878ED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127183"/>
        <c:axId val="1"/>
      </c:lineChart>
      <c:catAx>
        <c:axId val="19531271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44844517184942717"/>
              <c:y val="0.928020672673647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進学者割合（％）</a:t>
                </a:r>
              </a:p>
            </c:rich>
          </c:tx>
          <c:layout>
            <c:manualLayout>
              <c:xMode val="edge"/>
              <c:yMode val="edge"/>
              <c:x val="5.4009819967266774E-2"/>
              <c:y val="0.318766133614741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53127183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40589198036"/>
          <c:y val="0.10025705549692886"/>
          <c:w val="0.16857610474631757"/>
          <c:h val="0.25964012230429956"/>
        </c:manualLayout>
      </c:layout>
      <c:overlay val="0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75286415711949"/>
          <c:y val="9.9400171379605828E-2"/>
          <c:w val="0.66121112929623571"/>
          <c:h val="0.75064267352185088"/>
        </c:manualLayout>
      </c:layout>
      <c:lineChart>
        <c:grouping val="standard"/>
        <c:varyColors val="0"/>
        <c:ser>
          <c:idx val="0"/>
          <c:order val="0"/>
          <c:tx>
            <c:strRef>
              <c:f>'26）専攻科進学者割合'!$C$4</c:f>
              <c:strCache>
                <c:ptCount val="1"/>
                <c:pt idx="0">
                  <c:v>機械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numRef>
              <c:f>'26）専攻科進学者割合'!$B$27:$B$31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'26）専攻科進学者割合'!$C$27:$C$31</c:f>
              <c:numCache>
                <c:formatCode>General</c:formatCode>
                <c:ptCount val="5"/>
                <c:pt idx="0">
                  <c:v>30.8</c:v>
                </c:pt>
                <c:pt idx="1">
                  <c:v>50</c:v>
                </c:pt>
                <c:pt idx="2">
                  <c:v>40</c:v>
                </c:pt>
                <c:pt idx="3">
                  <c:v>43.8</c:v>
                </c:pt>
                <c:pt idx="4">
                  <c:v>33.299999999999997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C4-4FFD-8686-D6B3CFA180EC}"/>
            </c:ext>
          </c:extLst>
        </c:ser>
        <c:ser>
          <c:idx val="1"/>
          <c:order val="1"/>
          <c:tx>
            <c:strRef>
              <c:f>'26）専攻科進学者割合'!$D$4</c:f>
              <c:strCache>
                <c:ptCount val="1"/>
                <c:pt idx="0">
                  <c:v>電気電子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'26）専攻科進学者割合'!$B$27:$B$31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'26）専攻科進学者割合'!$D$27:$D$31</c:f>
              <c:numCache>
                <c:formatCode>General</c:formatCode>
                <c:ptCount val="5"/>
                <c:pt idx="0">
                  <c:v>53.8</c:v>
                </c:pt>
                <c:pt idx="1">
                  <c:v>75</c:v>
                </c:pt>
                <c:pt idx="2">
                  <c:v>33.299999999999997</c:v>
                </c:pt>
                <c:pt idx="3">
                  <c:v>58.3</c:v>
                </c:pt>
                <c:pt idx="4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C4-4FFD-8686-D6B3CFA180EC}"/>
            </c:ext>
          </c:extLst>
        </c:ser>
        <c:ser>
          <c:idx val="2"/>
          <c:order val="2"/>
          <c:tx>
            <c:strRef>
              <c:f>'26）専攻科進学者割合'!$E$4</c:f>
              <c:strCache>
                <c:ptCount val="1"/>
                <c:pt idx="0">
                  <c:v>電子制御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'26）専攻科進学者割合'!$B$27:$B$31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'26）専攻科進学者割合'!$E$27:$E$31</c:f>
              <c:numCache>
                <c:formatCode>General</c:formatCode>
                <c:ptCount val="5"/>
                <c:pt idx="0">
                  <c:v>31.6</c:v>
                </c:pt>
                <c:pt idx="1">
                  <c:v>40</c:v>
                </c:pt>
                <c:pt idx="2">
                  <c:v>56.3</c:v>
                </c:pt>
                <c:pt idx="3">
                  <c:v>46.7</c:v>
                </c:pt>
                <c:pt idx="4">
                  <c:v>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C4-4FFD-8686-D6B3CFA180EC}"/>
            </c:ext>
          </c:extLst>
        </c:ser>
        <c:ser>
          <c:idx val="3"/>
          <c:order val="3"/>
          <c:tx>
            <c:strRef>
              <c:f>'26）専攻科進学者割合'!$F$4</c:f>
              <c:strCache>
                <c:ptCount val="1"/>
                <c:pt idx="0">
                  <c:v>物質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'26）専攻科進学者割合'!$B$27:$B$31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'26）専攻科進学者割合'!$F$27:$F$31</c:f>
              <c:numCache>
                <c:formatCode>General</c:formatCode>
                <c:ptCount val="5"/>
                <c:pt idx="0">
                  <c:v>46.7</c:v>
                </c:pt>
                <c:pt idx="1">
                  <c:v>56.3</c:v>
                </c:pt>
                <c:pt idx="2">
                  <c:v>28.6</c:v>
                </c:pt>
                <c:pt idx="3">
                  <c:v>54.5</c:v>
                </c:pt>
                <c:pt idx="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C4-4FFD-8686-D6B3CFA180EC}"/>
            </c:ext>
          </c:extLst>
        </c:ser>
        <c:ser>
          <c:idx val="4"/>
          <c:order val="4"/>
          <c:tx>
            <c:strRef>
              <c:f>'26）専攻科進学者割合'!$G$4</c:f>
              <c:strCache>
                <c:ptCount val="1"/>
                <c:pt idx="0">
                  <c:v>全体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'26）専攻科進学者割合'!$B$27:$B$31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'26）専攻科進学者割合'!$G$27:$G$31</c:f>
              <c:numCache>
                <c:formatCode>General</c:formatCode>
                <c:ptCount val="5"/>
                <c:pt idx="0">
                  <c:v>40</c:v>
                </c:pt>
                <c:pt idx="1">
                  <c:v>52.9</c:v>
                </c:pt>
                <c:pt idx="2">
                  <c:v>40.4</c:v>
                </c:pt>
                <c:pt idx="3">
                  <c:v>50</c:v>
                </c:pt>
                <c:pt idx="4">
                  <c:v>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C4-4FFD-8686-D6B3CFA18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131983"/>
        <c:axId val="1"/>
      </c:lineChart>
      <c:catAx>
        <c:axId val="19531319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44189858335559429"/>
              <c:y val="0.928020417045859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eaVert"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専攻科進学者割合（％）</a:t>
                </a:r>
              </a:p>
            </c:rich>
          </c:tx>
          <c:layout>
            <c:manualLayout>
              <c:xMode val="edge"/>
              <c:yMode val="edge"/>
              <c:x val="2.3682257811473081E-2"/>
              <c:y val="0.257069599968345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53131983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4043097197674"/>
          <c:y val="0.10025719146915682"/>
          <c:w val="0.16857618968872834"/>
          <c:h val="0.25964019572930275"/>
        </c:manualLayout>
      </c:layout>
      <c:overlay val="0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75286415711949"/>
          <c:y val="9.2544987146529561E-2"/>
          <c:w val="0.66121112929623571"/>
          <c:h val="0.75064267352185088"/>
        </c:manualLayout>
      </c:layout>
      <c:lineChart>
        <c:grouping val="standard"/>
        <c:varyColors val="0"/>
        <c:ser>
          <c:idx val="0"/>
          <c:order val="0"/>
          <c:tx>
            <c:strRef>
              <c:f>'27）専攻科進学者数'!$C$4</c:f>
              <c:strCache>
                <c:ptCount val="1"/>
                <c:pt idx="0">
                  <c:v>機械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numRef>
              <c:f>'27）専攻科進学者数'!$B$27:$B$31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'27）専攻科進学者数'!$C$27:$C$31</c:f>
              <c:numCache>
                <c:formatCode>General</c:formatCode>
                <c:ptCount val="5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0B-415C-B958-394D5351CF1D}"/>
            </c:ext>
          </c:extLst>
        </c:ser>
        <c:ser>
          <c:idx val="1"/>
          <c:order val="1"/>
          <c:tx>
            <c:strRef>
              <c:f>'27）専攻科進学者数'!$D$4</c:f>
              <c:strCache>
                <c:ptCount val="1"/>
                <c:pt idx="0">
                  <c:v>電気電子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'27）専攻科進学者数'!$B$27:$B$31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'27）専攻科進学者数'!$D$27:$D$31</c:f>
              <c:numCache>
                <c:formatCode>General</c:formatCode>
                <c:ptCount val="5"/>
                <c:pt idx="0">
                  <c:v>7</c:v>
                </c:pt>
                <c:pt idx="1">
                  <c:v>6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0B-415C-B958-394D5351CF1D}"/>
            </c:ext>
          </c:extLst>
        </c:ser>
        <c:ser>
          <c:idx val="2"/>
          <c:order val="2"/>
          <c:tx>
            <c:strRef>
              <c:f>'27）専攻科進学者数'!$E$4</c:f>
              <c:strCache>
                <c:ptCount val="1"/>
                <c:pt idx="0">
                  <c:v>電子制御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'27）専攻科進学者数'!$B$27:$B$31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'27）専攻科進学者数'!$E$27:$E$31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9</c:v>
                </c:pt>
                <c:pt idx="3">
                  <c:v>7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0B-415C-B958-394D5351CF1D}"/>
            </c:ext>
          </c:extLst>
        </c:ser>
        <c:ser>
          <c:idx val="3"/>
          <c:order val="3"/>
          <c:tx>
            <c:strRef>
              <c:f>'27）専攻科進学者数'!$F$4</c:f>
              <c:strCache>
                <c:ptCount val="1"/>
                <c:pt idx="0">
                  <c:v>物質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'27）専攻科進学者数'!$B$27:$B$31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'27）専攻科進学者数'!$F$27:$F$31</c:f>
              <c:numCache>
                <c:formatCode>General</c:formatCode>
                <c:ptCount val="5"/>
                <c:pt idx="0">
                  <c:v>7</c:v>
                </c:pt>
                <c:pt idx="1">
                  <c:v>9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0B-415C-B958-394D5351CF1D}"/>
            </c:ext>
          </c:extLst>
        </c:ser>
        <c:ser>
          <c:idx val="4"/>
          <c:order val="4"/>
          <c:tx>
            <c:strRef>
              <c:f>'27）専攻科進学者数'!$G$4</c:f>
              <c:strCache>
                <c:ptCount val="1"/>
                <c:pt idx="0">
                  <c:v>合計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'27）専攻科進学者数'!$B$27:$B$31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'27）専攻科進学者数'!$G$27:$G$31</c:f>
              <c:numCache>
                <c:formatCode>General</c:formatCode>
                <c:ptCount val="5"/>
                <c:pt idx="0">
                  <c:v>24</c:v>
                </c:pt>
                <c:pt idx="1">
                  <c:v>27</c:v>
                </c:pt>
                <c:pt idx="2">
                  <c:v>21</c:v>
                </c:pt>
                <c:pt idx="3">
                  <c:v>27</c:v>
                </c:pt>
                <c:pt idx="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B0B-415C-B958-394D5351CF1D}"/>
            </c:ext>
          </c:extLst>
        </c:ser>
        <c:ser>
          <c:idx val="5"/>
          <c:order val="5"/>
          <c:tx>
            <c:strRef>
              <c:f>'27）専攻科進学者数'!$H$4</c:f>
              <c:strCache>
                <c:ptCount val="1"/>
                <c:pt idx="0">
                  <c:v>定員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'27）専攻科進学者数'!$B$27:$B$31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'27）専攻科進学者数'!$H$27:$H$31</c:f>
              <c:numCache>
                <c:formatCode>General</c:formatCode>
                <c:ptCount val="5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B0B-415C-B958-394D5351C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131583"/>
        <c:axId val="1"/>
      </c:lineChart>
      <c:catAx>
        <c:axId val="19531315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44189858335559429"/>
              <c:y val="0.928020402088914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eaVert"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専攻科進学者数</a:t>
                </a:r>
              </a:p>
            </c:rich>
          </c:tx>
          <c:layout>
            <c:manualLayout>
              <c:xMode val="edge"/>
              <c:yMode val="edge"/>
              <c:x val="2.1133061113725891E-2"/>
              <c:y val="0.318765863030007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53131583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4060057920867"/>
          <c:y val="0.1028278810509511"/>
          <c:w val="0.16857618968872834"/>
          <c:h val="0.31105365695267473"/>
        </c:manualLayout>
      </c:layout>
      <c:overlay val="0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9</xdr:col>
      <xdr:colOff>333375</xdr:colOff>
      <xdr:row>54</xdr:row>
      <xdr:rowOff>104775</xdr:rowOff>
    </xdr:to>
    <xdr:graphicFrame macro="">
      <xdr:nvGraphicFramePr>
        <xdr:cNvPr id="1242" name="Chart 1">
          <a:extLst>
            <a:ext uri="{FF2B5EF4-FFF2-40B4-BE49-F238E27FC236}">
              <a16:creationId xmlns:a16="http://schemas.microsoft.com/office/drawing/2014/main" id="{1C683075-FBAD-425B-AC33-052C595A2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32</xdr:row>
      <xdr:rowOff>28575</xdr:rowOff>
    </xdr:from>
    <xdr:to>
      <xdr:col>9</xdr:col>
      <xdr:colOff>323850</xdr:colOff>
      <xdr:row>53</xdr:row>
      <xdr:rowOff>123825</xdr:rowOff>
    </xdr:to>
    <xdr:graphicFrame macro="">
      <xdr:nvGraphicFramePr>
        <xdr:cNvPr id="2263" name="Chart 1">
          <a:extLst>
            <a:ext uri="{FF2B5EF4-FFF2-40B4-BE49-F238E27FC236}">
              <a16:creationId xmlns:a16="http://schemas.microsoft.com/office/drawing/2014/main" id="{B7A99E89-24A7-43E7-8EB6-92FFB21E7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32</xdr:row>
      <xdr:rowOff>19050</xdr:rowOff>
    </xdr:from>
    <xdr:to>
      <xdr:col>9</xdr:col>
      <xdr:colOff>466725</xdr:colOff>
      <xdr:row>54</xdr:row>
      <xdr:rowOff>38100</xdr:rowOff>
    </xdr:to>
    <xdr:graphicFrame macro="">
      <xdr:nvGraphicFramePr>
        <xdr:cNvPr id="3287" name="Chart 1">
          <a:extLst>
            <a:ext uri="{FF2B5EF4-FFF2-40B4-BE49-F238E27FC236}">
              <a16:creationId xmlns:a16="http://schemas.microsoft.com/office/drawing/2014/main" id="{E22CE5CF-D8A1-45F0-939F-889A03077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33</xdr:row>
      <xdr:rowOff>19050</xdr:rowOff>
    </xdr:from>
    <xdr:to>
      <xdr:col>9</xdr:col>
      <xdr:colOff>428625</xdr:colOff>
      <xdr:row>54</xdr:row>
      <xdr:rowOff>114300</xdr:rowOff>
    </xdr:to>
    <xdr:graphicFrame macro="">
      <xdr:nvGraphicFramePr>
        <xdr:cNvPr id="4311" name="Chart 1">
          <a:extLst>
            <a:ext uri="{FF2B5EF4-FFF2-40B4-BE49-F238E27FC236}">
              <a16:creationId xmlns:a16="http://schemas.microsoft.com/office/drawing/2014/main" id="{0C788EF5-2222-449B-BD84-35451A1E37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13"/>
  <sheetViews>
    <sheetView tabSelected="1" workbookViewId="0">
      <selection activeCell="C4" sqref="C4"/>
    </sheetView>
  </sheetViews>
  <sheetFormatPr defaultRowHeight="45" customHeight="1" x14ac:dyDescent="0.15"/>
  <cols>
    <col min="1" max="1" width="14.375" style="29" customWidth="1"/>
    <col min="2" max="2" width="5.75" style="29" customWidth="1"/>
    <col min="3" max="3" width="29.875" style="29" bestFit="1" customWidth="1"/>
    <col min="4" max="4" width="14.375" style="29" customWidth="1"/>
    <col min="5" max="16384" width="9" style="29"/>
  </cols>
  <sheetData>
    <row r="1" spans="1:4" ht="45" customHeight="1" x14ac:dyDescent="0.15">
      <c r="B1" s="232" t="s">
        <v>24</v>
      </c>
      <c r="C1" s="232"/>
    </row>
    <row r="2" spans="1:4" ht="27" customHeight="1" x14ac:dyDescent="0.15"/>
    <row r="3" spans="1:4" ht="45" customHeight="1" x14ac:dyDescent="0.15">
      <c r="B3" s="105" t="s">
        <v>148</v>
      </c>
      <c r="C3" s="105" t="s">
        <v>149</v>
      </c>
    </row>
    <row r="4" spans="1:4" ht="45" customHeight="1" x14ac:dyDescent="0.15">
      <c r="B4" s="30">
        <v>15</v>
      </c>
      <c r="C4" s="31" t="s">
        <v>27</v>
      </c>
    </row>
    <row r="5" spans="1:4" ht="45" customHeight="1" x14ac:dyDescent="0.15">
      <c r="B5" s="30">
        <v>16</v>
      </c>
      <c r="C5" s="31" t="s">
        <v>26</v>
      </c>
    </row>
    <row r="6" spans="1:4" ht="45" customHeight="1" x14ac:dyDescent="0.15">
      <c r="B6" s="30">
        <v>25</v>
      </c>
      <c r="C6" s="31" t="s">
        <v>28</v>
      </c>
    </row>
    <row r="7" spans="1:4" ht="45" customHeight="1" x14ac:dyDescent="0.15">
      <c r="B7" s="30">
        <v>26</v>
      </c>
      <c r="C7" s="31" t="s">
        <v>29</v>
      </c>
    </row>
    <row r="8" spans="1:4" ht="45" customHeight="1" x14ac:dyDescent="0.15">
      <c r="B8" s="30">
        <v>27</v>
      </c>
      <c r="C8" s="31" t="s">
        <v>30</v>
      </c>
    </row>
    <row r="9" spans="1:4" ht="45" customHeight="1" x14ac:dyDescent="0.15">
      <c r="B9" s="30">
        <v>28</v>
      </c>
      <c r="C9" s="31" t="s">
        <v>144</v>
      </c>
    </row>
    <row r="10" spans="1:4" ht="45" customHeight="1" x14ac:dyDescent="0.15">
      <c r="B10" s="30">
        <v>29</v>
      </c>
      <c r="C10" s="31" t="s">
        <v>145</v>
      </c>
    </row>
    <row r="11" spans="1:4" ht="45" customHeight="1" x14ac:dyDescent="0.15">
      <c r="B11" s="30">
        <v>30</v>
      </c>
      <c r="C11" s="31" t="s">
        <v>146</v>
      </c>
    </row>
    <row r="12" spans="1:4" ht="45" customHeight="1" x14ac:dyDescent="0.15">
      <c r="B12" s="30">
        <v>31</v>
      </c>
      <c r="C12" s="31" t="s">
        <v>147</v>
      </c>
    </row>
    <row r="13" spans="1:4" ht="45" customHeight="1" x14ac:dyDescent="0.15">
      <c r="A13" s="233" t="s">
        <v>25</v>
      </c>
      <c r="B13" s="233"/>
      <c r="C13" s="233"/>
      <c r="D13" s="233"/>
    </row>
  </sheetData>
  <mergeCells count="2">
    <mergeCell ref="B1:C1"/>
    <mergeCell ref="A13:D13"/>
  </mergeCells>
  <phoneticPr fontId="1"/>
  <hyperlinks>
    <hyperlink ref="B4:C4" location="'15）就職・進学者数'!A1" display="'15）就職・進学者数'!A1" xr:uid="{00000000-0004-0000-0000-000000000000}"/>
    <hyperlink ref="B5:C5" location="'16）就職者割合'!A1" display="'16）就職者割合'!A1" xr:uid="{00000000-0004-0000-0000-000001000000}"/>
    <hyperlink ref="B6:C6" location="'25）進学者割合'!A1" display="'25）進学者割合'!A1" xr:uid="{00000000-0004-0000-0000-000002000000}"/>
    <hyperlink ref="B7:C7" location="'26）専攻科進学者割合'!A1" display="'26）専攻科進学者割合'!A1" xr:uid="{00000000-0004-0000-0000-000003000000}"/>
    <hyperlink ref="B8:C8" location="'27）専攻科進学者数'!A1" display="'27）専攻科進学者数'!A1" xr:uid="{00000000-0004-0000-0000-000004000000}"/>
    <hyperlink ref="B9:C9" location="'28）機械工学科'!A1" display="'28）機械工学科'!A1" xr:uid="{00000000-0004-0000-0000-000005000000}"/>
    <hyperlink ref="B10:C10" location="'29）電気電子工学科'!A1" display="'29）電気電子工学科'!A1" xr:uid="{00000000-0004-0000-0000-000006000000}"/>
    <hyperlink ref="B11:C11" location="'30）電子制御工学科'!A1" display="'30）電子制御工学科'!A1" xr:uid="{00000000-0004-0000-0000-000007000000}"/>
    <hyperlink ref="B12:C12" location="'31）物質工学科'!A1" display="'31）物質工学科'!A1" xr:uid="{00000000-0004-0000-0000-000008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Y66"/>
  <sheetViews>
    <sheetView zoomScaleNormal="100" zoomScaleSheetLayoutView="75" workbookViewId="0">
      <pane xSplit="2" ySplit="3" topLeftCell="C22" activePane="bottomRight" state="frozen"/>
      <selection activeCell="B1" sqref="B1"/>
      <selection pane="topRight" activeCell="B1" sqref="B1"/>
      <selection pane="bottomLeft" activeCell="B1" sqref="B1"/>
      <selection pane="bottomRight" activeCell="Y59" sqref="Y59"/>
    </sheetView>
  </sheetViews>
  <sheetFormatPr defaultRowHeight="13.5" x14ac:dyDescent="0.15"/>
  <cols>
    <col min="1" max="1" width="15.75" style="34" customWidth="1"/>
    <col min="2" max="2" width="13.75" style="34" customWidth="1"/>
    <col min="3" max="18" width="4.625" style="33" customWidth="1"/>
    <col min="19" max="25" width="3.75" style="32" customWidth="1"/>
    <col min="26" max="16384" width="9" style="32"/>
  </cols>
  <sheetData>
    <row r="1" spans="1:25" ht="18.75" customHeight="1" x14ac:dyDescent="0.15">
      <c r="A1" s="243" t="s">
        <v>143</v>
      </c>
      <c r="B1" s="243"/>
    </row>
    <row r="2" spans="1:25" x14ac:dyDescent="0.15">
      <c r="A2" s="81"/>
      <c r="P2" s="32"/>
      <c r="Q2" s="32"/>
      <c r="R2" s="32"/>
    </row>
    <row r="3" spans="1:25" x14ac:dyDescent="0.15">
      <c r="A3" s="80" t="s">
        <v>98</v>
      </c>
      <c r="B3" s="79" t="s">
        <v>97</v>
      </c>
      <c r="C3" s="78">
        <v>13</v>
      </c>
      <c r="D3" s="77">
        <v>14</v>
      </c>
      <c r="E3" s="77">
        <v>15</v>
      </c>
      <c r="F3" s="77">
        <v>16</v>
      </c>
      <c r="G3" s="77">
        <v>17</v>
      </c>
      <c r="H3" s="77">
        <v>18</v>
      </c>
      <c r="I3" s="77">
        <v>19</v>
      </c>
      <c r="J3" s="77">
        <v>20</v>
      </c>
      <c r="K3" s="77">
        <v>21</v>
      </c>
      <c r="L3" s="77">
        <v>22</v>
      </c>
      <c r="M3" s="77">
        <v>23</v>
      </c>
      <c r="N3" s="77">
        <v>24</v>
      </c>
      <c r="O3" s="77">
        <v>25</v>
      </c>
      <c r="P3" s="77">
        <v>26</v>
      </c>
      <c r="Q3" s="77">
        <v>27</v>
      </c>
      <c r="R3" s="77">
        <v>28</v>
      </c>
      <c r="S3" s="96">
        <v>29</v>
      </c>
      <c r="T3" s="76">
        <v>30</v>
      </c>
      <c r="U3" s="96">
        <v>1</v>
      </c>
      <c r="V3" s="96">
        <v>2</v>
      </c>
      <c r="W3" s="96">
        <v>3</v>
      </c>
      <c r="X3" s="220">
        <v>4</v>
      </c>
      <c r="Y3" s="219">
        <v>5</v>
      </c>
    </row>
    <row r="4" spans="1:25" x14ac:dyDescent="0.15">
      <c r="A4" s="74" t="s">
        <v>96</v>
      </c>
      <c r="B4" s="73" t="s">
        <v>36</v>
      </c>
      <c r="C4" s="104"/>
      <c r="D4" s="70">
        <v>9</v>
      </c>
      <c r="E4" s="70">
        <v>7</v>
      </c>
      <c r="F4" s="71">
        <v>7</v>
      </c>
      <c r="G4" s="70">
        <v>7</v>
      </c>
      <c r="H4" s="70">
        <v>6</v>
      </c>
      <c r="I4" s="70">
        <v>4</v>
      </c>
      <c r="J4" s="70">
        <v>6</v>
      </c>
      <c r="K4" s="70">
        <v>5</v>
      </c>
      <c r="L4" s="70">
        <v>8</v>
      </c>
      <c r="M4" s="103">
        <v>3</v>
      </c>
      <c r="N4" s="103">
        <v>5</v>
      </c>
      <c r="O4" s="103">
        <v>5</v>
      </c>
      <c r="P4" s="103">
        <v>6</v>
      </c>
      <c r="Q4" s="103">
        <v>8</v>
      </c>
      <c r="R4" s="69">
        <v>5</v>
      </c>
      <c r="S4" s="100">
        <v>4</v>
      </c>
      <c r="T4" s="68">
        <v>4</v>
      </c>
      <c r="U4" s="100">
        <v>7</v>
      </c>
      <c r="V4" s="100">
        <v>9</v>
      </c>
      <c r="W4" s="100">
        <v>4</v>
      </c>
      <c r="X4" s="64">
        <v>6</v>
      </c>
      <c r="Y4" s="65">
        <v>6</v>
      </c>
    </row>
    <row r="5" spans="1:25" x14ac:dyDescent="0.15">
      <c r="A5" s="62" t="s">
        <v>95</v>
      </c>
      <c r="B5" s="61" t="s">
        <v>94</v>
      </c>
      <c r="C5" s="60"/>
      <c r="D5" s="53"/>
      <c r="E5" s="59">
        <v>1</v>
      </c>
      <c r="F5" s="66">
        <v>1</v>
      </c>
      <c r="G5" s="59">
        <v>1</v>
      </c>
      <c r="H5" s="53"/>
      <c r="I5" s="53"/>
      <c r="J5" s="59">
        <v>1</v>
      </c>
      <c r="K5" s="53"/>
      <c r="L5" s="53"/>
      <c r="M5" s="63">
        <v>1</v>
      </c>
      <c r="N5" s="63">
        <v>1</v>
      </c>
      <c r="O5" s="53"/>
      <c r="P5" s="53"/>
      <c r="Q5" s="53"/>
      <c r="R5" s="63">
        <v>1</v>
      </c>
      <c r="S5" s="88"/>
      <c r="T5" s="64">
        <v>1</v>
      </c>
      <c r="U5" s="88"/>
      <c r="V5" s="88"/>
      <c r="W5" s="88"/>
      <c r="X5" s="52"/>
      <c r="Y5" s="51"/>
    </row>
    <row r="6" spans="1:25" x14ac:dyDescent="0.15">
      <c r="A6" s="62" t="s">
        <v>93</v>
      </c>
      <c r="B6" s="61" t="s">
        <v>43</v>
      </c>
      <c r="C6" s="60"/>
      <c r="D6" s="59">
        <v>1</v>
      </c>
      <c r="E6" s="53"/>
      <c r="F6" s="66">
        <v>1</v>
      </c>
      <c r="G6" s="53"/>
      <c r="H6" s="53"/>
      <c r="I6" s="59">
        <v>1</v>
      </c>
      <c r="J6" s="59">
        <v>2</v>
      </c>
      <c r="K6" s="53"/>
      <c r="L6" s="53"/>
      <c r="M6" s="53"/>
      <c r="N6" s="53"/>
      <c r="O6" s="63">
        <v>1</v>
      </c>
      <c r="P6" s="63">
        <v>1</v>
      </c>
      <c r="Q6" s="63">
        <v>1</v>
      </c>
      <c r="R6" s="63">
        <v>1</v>
      </c>
      <c r="S6" s="88"/>
      <c r="T6" s="52"/>
      <c r="U6" s="88"/>
      <c r="V6" s="88"/>
      <c r="W6" s="88"/>
      <c r="X6" s="52"/>
      <c r="Y6" s="51"/>
    </row>
    <row r="7" spans="1:25" x14ac:dyDescent="0.15">
      <c r="A7" s="62" t="s">
        <v>51</v>
      </c>
      <c r="B7" s="61" t="s">
        <v>63</v>
      </c>
      <c r="C7" s="60"/>
      <c r="D7" s="59">
        <v>1</v>
      </c>
      <c r="E7" s="53"/>
      <c r="F7" s="66">
        <v>3</v>
      </c>
      <c r="G7" s="53"/>
      <c r="H7" s="59">
        <v>1</v>
      </c>
      <c r="I7" s="59">
        <v>3</v>
      </c>
      <c r="J7" s="59">
        <v>1</v>
      </c>
      <c r="K7" s="53"/>
      <c r="L7" s="59">
        <v>1</v>
      </c>
      <c r="M7" s="63">
        <v>1</v>
      </c>
      <c r="N7" s="63">
        <v>1</v>
      </c>
      <c r="O7" s="63">
        <v>1</v>
      </c>
      <c r="P7" s="53"/>
      <c r="Q7" s="53"/>
      <c r="R7" s="63">
        <v>1</v>
      </c>
      <c r="S7" s="88"/>
      <c r="T7" s="52"/>
      <c r="U7" s="88"/>
      <c r="V7" s="88"/>
      <c r="W7" s="88"/>
      <c r="X7" s="52"/>
      <c r="Y7" s="51"/>
    </row>
    <row r="8" spans="1:25" x14ac:dyDescent="0.15">
      <c r="A8" s="62" t="s">
        <v>51</v>
      </c>
      <c r="B8" s="61" t="s">
        <v>92</v>
      </c>
      <c r="C8" s="60"/>
      <c r="D8" s="53"/>
      <c r="E8" s="58">
        <v>1</v>
      </c>
      <c r="F8" s="54"/>
      <c r="G8" s="53"/>
      <c r="H8" s="53"/>
      <c r="I8" s="53"/>
      <c r="J8" s="58">
        <v>1</v>
      </c>
      <c r="K8" s="53"/>
      <c r="L8" s="53"/>
      <c r="M8" s="53"/>
      <c r="N8" s="53"/>
      <c r="O8" s="53"/>
      <c r="P8" s="53"/>
      <c r="Q8" s="53"/>
      <c r="R8" s="102">
        <v>1</v>
      </c>
      <c r="S8" s="88"/>
      <c r="T8" s="52"/>
      <c r="U8" s="88"/>
      <c r="V8" s="88"/>
      <c r="W8" s="88"/>
      <c r="X8" s="52"/>
      <c r="Y8" s="51"/>
    </row>
    <row r="9" spans="1:25" x14ac:dyDescent="0.15">
      <c r="A9" s="62" t="s">
        <v>91</v>
      </c>
      <c r="B9" s="61" t="s">
        <v>39</v>
      </c>
      <c r="C9" s="60"/>
      <c r="D9" s="53"/>
      <c r="E9" s="59">
        <v>1</v>
      </c>
      <c r="F9" s="66">
        <v>1</v>
      </c>
      <c r="G9" s="53"/>
      <c r="H9" s="59">
        <v>2</v>
      </c>
      <c r="I9" s="59">
        <v>2</v>
      </c>
      <c r="J9" s="53"/>
      <c r="K9" s="53"/>
      <c r="L9" s="59">
        <v>1</v>
      </c>
      <c r="M9" s="63">
        <v>1</v>
      </c>
      <c r="N9" s="63">
        <v>2</v>
      </c>
      <c r="O9" s="53"/>
      <c r="P9" s="53"/>
      <c r="Q9" s="53"/>
      <c r="R9" s="63">
        <v>1</v>
      </c>
      <c r="S9" s="91">
        <v>1</v>
      </c>
      <c r="T9" s="64">
        <v>1</v>
      </c>
      <c r="U9" s="91">
        <v>1</v>
      </c>
      <c r="V9" s="91">
        <v>2</v>
      </c>
      <c r="W9" s="91">
        <v>2</v>
      </c>
      <c r="X9" s="52"/>
      <c r="Y9" s="51"/>
    </row>
    <row r="10" spans="1:25" x14ac:dyDescent="0.15">
      <c r="A10" s="62" t="s">
        <v>51</v>
      </c>
      <c r="B10" s="61" t="s">
        <v>61</v>
      </c>
      <c r="C10" s="60"/>
      <c r="D10" s="53"/>
      <c r="E10" s="53"/>
      <c r="F10" s="66">
        <v>1</v>
      </c>
      <c r="G10" s="59">
        <v>1</v>
      </c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88"/>
      <c r="T10" s="52"/>
      <c r="U10" s="88"/>
      <c r="V10" s="88"/>
      <c r="W10" s="88"/>
      <c r="X10" s="52"/>
      <c r="Y10" s="51"/>
    </row>
    <row r="11" spans="1:25" x14ac:dyDescent="0.15">
      <c r="A11" s="62" t="s">
        <v>51</v>
      </c>
      <c r="B11" s="61" t="s">
        <v>90</v>
      </c>
      <c r="C11" s="60"/>
      <c r="D11" s="53"/>
      <c r="E11" s="53"/>
      <c r="F11" s="54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88"/>
      <c r="T11" s="52"/>
      <c r="U11" s="116">
        <v>1</v>
      </c>
      <c r="V11" s="116">
        <v>1</v>
      </c>
      <c r="W11" s="88"/>
      <c r="X11" s="225">
        <v>1</v>
      </c>
      <c r="Y11" s="213">
        <v>1</v>
      </c>
    </row>
    <row r="12" spans="1:25" x14ac:dyDescent="0.15">
      <c r="A12" s="62" t="s">
        <v>89</v>
      </c>
      <c r="B12" s="61" t="s">
        <v>39</v>
      </c>
      <c r="C12" s="60"/>
      <c r="D12" s="59">
        <v>1</v>
      </c>
      <c r="E12" s="53"/>
      <c r="F12" s="54"/>
      <c r="G12" s="53"/>
      <c r="H12" s="53"/>
      <c r="I12" s="59">
        <v>2</v>
      </c>
      <c r="J12" s="53"/>
      <c r="K12" s="63">
        <v>1</v>
      </c>
      <c r="L12" s="53"/>
      <c r="M12" s="53"/>
      <c r="N12" s="53"/>
      <c r="O12" s="53"/>
      <c r="P12" s="53"/>
      <c r="Q12" s="63">
        <v>1</v>
      </c>
      <c r="R12" s="53"/>
      <c r="S12" s="88"/>
      <c r="T12" s="52"/>
      <c r="U12" s="88"/>
      <c r="V12" s="88"/>
      <c r="W12" s="88"/>
      <c r="X12" s="64">
        <v>1</v>
      </c>
      <c r="Y12" s="51"/>
    </row>
    <row r="13" spans="1:25" x14ac:dyDescent="0.15">
      <c r="A13" s="62" t="s">
        <v>51</v>
      </c>
      <c r="B13" s="61" t="s">
        <v>88</v>
      </c>
      <c r="C13" s="60"/>
      <c r="D13" s="59">
        <v>1</v>
      </c>
      <c r="E13" s="59">
        <v>1</v>
      </c>
      <c r="F13" s="54"/>
      <c r="G13" s="53"/>
      <c r="H13" s="59">
        <v>4</v>
      </c>
      <c r="I13" s="59">
        <v>1</v>
      </c>
      <c r="J13" s="53"/>
      <c r="K13" s="63">
        <v>3</v>
      </c>
      <c r="L13" s="63">
        <v>2</v>
      </c>
      <c r="M13" s="63">
        <v>1</v>
      </c>
      <c r="N13" s="63">
        <v>1</v>
      </c>
      <c r="O13" s="53"/>
      <c r="P13" s="63">
        <v>1</v>
      </c>
      <c r="Q13" s="53"/>
      <c r="R13" s="63">
        <v>1</v>
      </c>
      <c r="S13" s="91">
        <v>1</v>
      </c>
      <c r="T13" s="64">
        <v>1</v>
      </c>
      <c r="U13" s="91">
        <v>1</v>
      </c>
      <c r="V13" s="88"/>
      <c r="W13" s="91">
        <v>1</v>
      </c>
      <c r="X13" s="64">
        <v>1</v>
      </c>
      <c r="Y13" s="51"/>
    </row>
    <row r="14" spans="1:25" x14ac:dyDescent="0.15">
      <c r="A14" s="62" t="s">
        <v>87</v>
      </c>
      <c r="B14" s="61" t="s">
        <v>39</v>
      </c>
      <c r="C14" s="60"/>
      <c r="D14" s="59">
        <v>3</v>
      </c>
      <c r="E14" s="53"/>
      <c r="F14" s="54"/>
      <c r="G14" s="59">
        <v>2</v>
      </c>
      <c r="H14" s="53"/>
      <c r="I14" s="53"/>
      <c r="J14" s="59">
        <v>1</v>
      </c>
      <c r="K14" s="59">
        <v>1</v>
      </c>
      <c r="L14" s="53"/>
      <c r="M14" s="63">
        <v>2</v>
      </c>
      <c r="N14" s="53"/>
      <c r="O14" s="63">
        <v>2</v>
      </c>
      <c r="P14" s="53"/>
      <c r="Q14" s="63">
        <v>2</v>
      </c>
      <c r="R14" s="53"/>
      <c r="S14" s="88"/>
      <c r="T14" s="52"/>
      <c r="U14" s="88"/>
      <c r="V14" s="91">
        <v>1</v>
      </c>
      <c r="W14" s="88"/>
      <c r="X14" s="52"/>
      <c r="Y14" s="65">
        <v>2</v>
      </c>
    </row>
    <row r="15" spans="1:25" ht="12.75" customHeight="1" x14ac:dyDescent="0.15">
      <c r="A15" s="62" t="s">
        <v>51</v>
      </c>
      <c r="B15" s="61" t="s">
        <v>61</v>
      </c>
      <c r="C15" s="60"/>
      <c r="D15" s="53"/>
      <c r="E15" s="59">
        <v>1</v>
      </c>
      <c r="F15" s="66">
        <v>1</v>
      </c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88"/>
      <c r="T15" s="52"/>
      <c r="U15" s="88"/>
      <c r="V15" s="88"/>
      <c r="W15" s="88"/>
      <c r="X15" s="52"/>
      <c r="Y15" s="51"/>
    </row>
    <row r="16" spans="1:25" x14ac:dyDescent="0.15">
      <c r="A16" s="62" t="s">
        <v>85</v>
      </c>
      <c r="B16" s="61" t="s">
        <v>39</v>
      </c>
      <c r="C16" s="60"/>
      <c r="D16" s="53"/>
      <c r="E16" s="53"/>
      <c r="F16" s="54"/>
      <c r="G16" s="53"/>
      <c r="H16" s="53"/>
      <c r="I16" s="53"/>
      <c r="J16" s="53"/>
      <c r="K16" s="59">
        <v>1</v>
      </c>
      <c r="L16" s="59">
        <v>1</v>
      </c>
      <c r="M16" s="53"/>
      <c r="N16" s="63">
        <v>1</v>
      </c>
      <c r="O16" s="53"/>
      <c r="P16" s="53"/>
      <c r="Q16" s="53"/>
      <c r="R16" s="53"/>
      <c r="S16" s="88"/>
      <c r="T16" s="52"/>
      <c r="U16" s="88"/>
      <c r="V16" s="88"/>
      <c r="W16" s="88"/>
      <c r="X16" s="52"/>
      <c r="Y16" s="65">
        <v>1</v>
      </c>
    </row>
    <row r="17" spans="1:25" x14ac:dyDescent="0.15">
      <c r="A17" s="62" t="s">
        <v>51</v>
      </c>
      <c r="B17" s="61" t="s">
        <v>63</v>
      </c>
      <c r="C17" s="60"/>
      <c r="D17" s="53"/>
      <c r="E17" s="53"/>
      <c r="F17" s="54"/>
      <c r="G17" s="53"/>
      <c r="H17" s="53"/>
      <c r="I17" s="53"/>
      <c r="J17" s="59">
        <v>1</v>
      </c>
      <c r="K17" s="53"/>
      <c r="L17" s="53"/>
      <c r="M17" s="53"/>
      <c r="N17" s="53"/>
      <c r="O17" s="53"/>
      <c r="P17" s="53"/>
      <c r="Q17" s="53"/>
      <c r="R17" s="53"/>
      <c r="S17" s="88"/>
      <c r="T17" s="52"/>
      <c r="U17" s="88"/>
      <c r="V17" s="88"/>
      <c r="W17" s="88"/>
      <c r="X17" s="52"/>
      <c r="Y17" s="51"/>
    </row>
    <row r="18" spans="1:25" x14ac:dyDescent="0.15">
      <c r="A18" s="62" t="s">
        <v>84</v>
      </c>
      <c r="B18" s="61" t="s">
        <v>39</v>
      </c>
      <c r="C18" s="60"/>
      <c r="D18" s="53"/>
      <c r="E18" s="53"/>
      <c r="F18" s="54"/>
      <c r="G18" s="53"/>
      <c r="H18" s="53"/>
      <c r="I18" s="53"/>
      <c r="J18" s="53"/>
      <c r="K18" s="53"/>
      <c r="L18" s="53"/>
      <c r="M18" s="63">
        <v>1</v>
      </c>
      <c r="N18" s="53"/>
      <c r="O18" s="53"/>
      <c r="P18" s="53"/>
      <c r="Q18" s="53"/>
      <c r="R18" s="53"/>
      <c r="S18" s="88"/>
      <c r="T18" s="52"/>
      <c r="U18" s="88"/>
      <c r="V18" s="88"/>
      <c r="W18" s="88"/>
      <c r="X18" s="52"/>
      <c r="Y18" s="51"/>
    </row>
    <row r="19" spans="1:25" x14ac:dyDescent="0.15">
      <c r="A19" s="62" t="s">
        <v>51</v>
      </c>
      <c r="B19" s="61" t="s">
        <v>63</v>
      </c>
      <c r="C19" s="60"/>
      <c r="D19" s="53"/>
      <c r="E19" s="53"/>
      <c r="F19" s="54"/>
      <c r="G19" s="53"/>
      <c r="H19" s="53"/>
      <c r="I19" s="53"/>
      <c r="J19" s="53"/>
      <c r="K19" s="53">
        <v>1</v>
      </c>
      <c r="L19" s="53"/>
      <c r="M19" s="53"/>
      <c r="N19" s="53"/>
      <c r="O19" s="53"/>
      <c r="P19" s="53"/>
      <c r="Q19" s="53"/>
      <c r="R19" s="53"/>
      <c r="S19" s="88"/>
      <c r="T19" s="52"/>
      <c r="U19" s="88"/>
      <c r="V19" s="88"/>
      <c r="W19" s="88"/>
      <c r="X19" s="52"/>
      <c r="Y19" s="51"/>
    </row>
    <row r="20" spans="1:25" x14ac:dyDescent="0.15">
      <c r="A20" s="62" t="s">
        <v>82</v>
      </c>
      <c r="B20" s="61" t="s">
        <v>39</v>
      </c>
      <c r="C20" s="60"/>
      <c r="D20" s="59">
        <v>1</v>
      </c>
      <c r="E20" s="59">
        <v>1</v>
      </c>
      <c r="F20" s="54"/>
      <c r="G20" s="53"/>
      <c r="H20" s="59">
        <v>1</v>
      </c>
      <c r="I20" s="59">
        <v>1</v>
      </c>
      <c r="J20" s="59">
        <v>1</v>
      </c>
      <c r="K20" s="53"/>
      <c r="L20" s="53"/>
      <c r="M20" s="53"/>
      <c r="N20" s="53"/>
      <c r="O20" s="53"/>
      <c r="P20" s="53"/>
      <c r="Q20" s="53"/>
      <c r="R20" s="53"/>
      <c r="S20" s="88"/>
      <c r="T20" s="52"/>
      <c r="U20" s="88"/>
      <c r="V20" s="88"/>
      <c r="W20" s="88"/>
      <c r="X20" s="52"/>
      <c r="Y20" s="51"/>
    </row>
    <row r="21" spans="1:25" x14ac:dyDescent="0.15">
      <c r="A21" s="62" t="s">
        <v>81</v>
      </c>
      <c r="B21" s="61" t="s">
        <v>39</v>
      </c>
      <c r="C21" s="60"/>
      <c r="D21" s="59">
        <v>2</v>
      </c>
      <c r="E21" s="59">
        <v>1</v>
      </c>
      <c r="F21" s="54"/>
      <c r="G21" s="59">
        <v>2</v>
      </c>
      <c r="H21" s="53"/>
      <c r="I21" s="59">
        <v>1</v>
      </c>
      <c r="J21" s="59">
        <v>2</v>
      </c>
      <c r="K21" s="53"/>
      <c r="L21" s="53"/>
      <c r="M21" s="53"/>
      <c r="N21" s="53"/>
      <c r="O21" s="53"/>
      <c r="P21" s="53"/>
      <c r="Q21" s="53"/>
      <c r="R21" s="53"/>
      <c r="S21" s="88"/>
      <c r="T21" s="52"/>
      <c r="U21" s="88"/>
      <c r="V21" s="91">
        <v>1</v>
      </c>
      <c r="W21" s="91">
        <v>1</v>
      </c>
      <c r="X21" s="52"/>
      <c r="Y21" s="51"/>
    </row>
    <row r="22" spans="1:25" x14ac:dyDescent="0.15">
      <c r="A22" s="62" t="s">
        <v>51</v>
      </c>
      <c r="B22" s="61" t="s">
        <v>61</v>
      </c>
      <c r="C22" s="60"/>
      <c r="D22" s="53"/>
      <c r="E22" s="53"/>
      <c r="F22" s="54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63">
        <v>1</v>
      </c>
      <c r="S22" s="88"/>
      <c r="T22" s="52"/>
      <c r="U22" s="88"/>
      <c r="V22" s="88"/>
      <c r="W22" s="91">
        <v>1</v>
      </c>
      <c r="X22" s="52"/>
      <c r="Y22" s="51"/>
    </row>
    <row r="23" spans="1:25" x14ac:dyDescent="0.15">
      <c r="A23" s="62" t="s">
        <v>51</v>
      </c>
      <c r="B23" s="61" t="s">
        <v>80</v>
      </c>
      <c r="C23" s="60"/>
      <c r="D23" s="59">
        <v>1</v>
      </c>
      <c r="E23" s="59">
        <v>1</v>
      </c>
      <c r="F23" s="54"/>
      <c r="G23" s="59">
        <v>1</v>
      </c>
      <c r="H23" s="59">
        <v>2</v>
      </c>
      <c r="I23" s="53"/>
      <c r="J23" s="53"/>
      <c r="K23" s="63">
        <v>1</v>
      </c>
      <c r="L23" s="63">
        <v>1</v>
      </c>
      <c r="M23" s="53"/>
      <c r="N23" s="53"/>
      <c r="O23" s="53"/>
      <c r="P23" s="53"/>
      <c r="Q23" s="53"/>
      <c r="R23" s="53"/>
      <c r="S23" s="88"/>
      <c r="T23" s="52"/>
      <c r="U23" s="88"/>
      <c r="V23" s="88"/>
      <c r="W23" s="88"/>
      <c r="X23" s="52"/>
      <c r="Y23" s="51"/>
    </row>
    <row r="24" spans="1:25" x14ac:dyDescent="0.15">
      <c r="A24" s="62" t="s">
        <v>51</v>
      </c>
      <c r="B24" s="61" t="s">
        <v>50</v>
      </c>
      <c r="C24" s="60"/>
      <c r="D24" s="53"/>
      <c r="E24" s="53"/>
      <c r="F24" s="54"/>
      <c r="G24" s="53"/>
      <c r="H24" s="59">
        <v>1</v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88"/>
      <c r="T24" s="52"/>
      <c r="U24" s="88"/>
      <c r="V24" s="88"/>
      <c r="W24" s="88"/>
      <c r="X24" s="52"/>
      <c r="Y24" s="51"/>
    </row>
    <row r="25" spans="1:25" x14ac:dyDescent="0.15">
      <c r="A25" s="62" t="s">
        <v>78</v>
      </c>
      <c r="B25" s="61" t="s">
        <v>39</v>
      </c>
      <c r="C25" s="60"/>
      <c r="D25" s="53"/>
      <c r="E25" s="53"/>
      <c r="F25" s="54"/>
      <c r="G25" s="59">
        <v>2</v>
      </c>
      <c r="H25" s="53"/>
      <c r="I25" s="53"/>
      <c r="J25" s="53"/>
      <c r="K25" s="63">
        <v>1</v>
      </c>
      <c r="L25" s="53"/>
      <c r="M25" s="63">
        <v>1</v>
      </c>
      <c r="N25" s="63">
        <v>1</v>
      </c>
      <c r="O25" s="63">
        <v>2</v>
      </c>
      <c r="P25" s="53"/>
      <c r="Q25" s="53"/>
      <c r="R25" s="53"/>
      <c r="S25" s="88"/>
      <c r="T25" s="64">
        <v>1</v>
      </c>
      <c r="U25" s="91">
        <v>2</v>
      </c>
      <c r="V25" s="88"/>
      <c r="W25" s="88"/>
      <c r="X25" s="52"/>
      <c r="Y25" s="51"/>
    </row>
    <row r="26" spans="1:25" x14ac:dyDescent="0.15">
      <c r="A26" s="62" t="s">
        <v>51</v>
      </c>
      <c r="B26" s="61" t="s">
        <v>61</v>
      </c>
      <c r="C26" s="60"/>
      <c r="D26" s="53"/>
      <c r="E26" s="53"/>
      <c r="F26" s="54"/>
      <c r="G26" s="59">
        <v>1</v>
      </c>
      <c r="H26" s="53"/>
      <c r="I26" s="53"/>
      <c r="J26" s="53"/>
      <c r="K26" s="53"/>
      <c r="L26" s="53"/>
      <c r="M26" s="53"/>
      <c r="N26" s="53"/>
      <c r="O26" s="53"/>
      <c r="P26" s="63">
        <v>1</v>
      </c>
      <c r="Q26" s="63">
        <v>1</v>
      </c>
      <c r="R26" s="53"/>
      <c r="S26" s="88"/>
      <c r="T26" s="52"/>
      <c r="U26" s="91">
        <v>1</v>
      </c>
      <c r="V26" s="88"/>
      <c r="W26" s="88"/>
      <c r="X26" s="52"/>
      <c r="Y26" s="51"/>
    </row>
    <row r="27" spans="1:25" x14ac:dyDescent="0.15">
      <c r="A27" s="62" t="s">
        <v>77</v>
      </c>
      <c r="B27" s="61" t="s">
        <v>39</v>
      </c>
      <c r="C27" s="60"/>
      <c r="D27" s="53"/>
      <c r="E27" s="53"/>
      <c r="F27" s="54"/>
      <c r="G27" s="53"/>
      <c r="H27" s="53"/>
      <c r="I27" s="53"/>
      <c r="J27" s="53"/>
      <c r="K27" s="53"/>
      <c r="L27" s="53"/>
      <c r="M27" s="53"/>
      <c r="N27" s="53"/>
      <c r="O27" s="63">
        <v>1</v>
      </c>
      <c r="P27" s="53"/>
      <c r="Q27" s="53"/>
      <c r="R27" s="53"/>
      <c r="S27" s="88"/>
      <c r="T27" s="52"/>
      <c r="U27" s="88"/>
      <c r="V27" s="88"/>
      <c r="W27" s="88"/>
      <c r="X27" s="52"/>
      <c r="Y27" s="51"/>
    </row>
    <row r="28" spans="1:25" x14ac:dyDescent="0.15">
      <c r="A28" s="62" t="s">
        <v>76</v>
      </c>
      <c r="B28" s="61" t="s">
        <v>39</v>
      </c>
      <c r="C28" s="60"/>
      <c r="D28" s="53"/>
      <c r="E28" s="53"/>
      <c r="F28" s="54"/>
      <c r="G28" s="59">
        <v>1</v>
      </c>
      <c r="H28" s="59">
        <v>1</v>
      </c>
      <c r="I28" s="53"/>
      <c r="J28" s="53"/>
      <c r="K28" s="53"/>
      <c r="L28" s="53"/>
      <c r="M28" s="53"/>
      <c r="N28" s="63">
        <v>1</v>
      </c>
      <c r="O28" s="53"/>
      <c r="P28" s="53"/>
      <c r="Q28" s="53"/>
      <c r="R28" s="53"/>
      <c r="S28" s="88"/>
      <c r="T28" s="52"/>
      <c r="U28" s="88"/>
      <c r="V28" s="88"/>
      <c r="W28" s="88"/>
      <c r="X28" s="52"/>
      <c r="Y28" s="51"/>
    </row>
    <row r="29" spans="1:25" x14ac:dyDescent="0.15">
      <c r="A29" s="62" t="s">
        <v>113</v>
      </c>
      <c r="B29" s="61" t="s">
        <v>79</v>
      </c>
      <c r="C29" s="60"/>
      <c r="D29" s="58">
        <v>1</v>
      </c>
      <c r="E29" s="53"/>
      <c r="F29" s="54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88"/>
      <c r="T29" s="52"/>
      <c r="U29" s="88"/>
      <c r="V29" s="88"/>
      <c r="W29" s="88"/>
      <c r="X29" s="52"/>
      <c r="Y29" s="51"/>
    </row>
    <row r="30" spans="1:25" x14ac:dyDescent="0.15">
      <c r="A30" s="62" t="s">
        <v>139</v>
      </c>
      <c r="B30" s="61" t="s">
        <v>61</v>
      </c>
      <c r="C30" s="60"/>
      <c r="D30" s="53"/>
      <c r="E30" s="53"/>
      <c r="F30" s="54"/>
      <c r="G30" s="53"/>
      <c r="H30" s="53"/>
      <c r="I30" s="53"/>
      <c r="J30" s="53"/>
      <c r="K30" s="53"/>
      <c r="L30" s="53"/>
      <c r="M30" s="63">
        <v>1</v>
      </c>
      <c r="N30" s="53"/>
      <c r="O30" s="53"/>
      <c r="P30" s="53"/>
      <c r="Q30" s="53"/>
      <c r="R30" s="53"/>
      <c r="S30" s="88"/>
      <c r="T30" s="52"/>
      <c r="U30" s="88"/>
      <c r="V30" s="88"/>
      <c r="W30" s="88"/>
      <c r="X30" s="52"/>
      <c r="Y30" s="51"/>
    </row>
    <row r="31" spans="1:25" x14ac:dyDescent="0.15">
      <c r="A31" s="62" t="s">
        <v>75</v>
      </c>
      <c r="B31" s="61" t="s">
        <v>39</v>
      </c>
      <c r="C31" s="60"/>
      <c r="D31" s="53"/>
      <c r="E31" s="53"/>
      <c r="F31" s="54"/>
      <c r="G31" s="53"/>
      <c r="H31" s="63">
        <v>1</v>
      </c>
      <c r="I31" s="59">
        <v>1</v>
      </c>
      <c r="J31" s="53"/>
      <c r="K31" s="63">
        <v>1</v>
      </c>
      <c r="L31" s="63">
        <v>2</v>
      </c>
      <c r="M31" s="53"/>
      <c r="N31" s="53"/>
      <c r="O31" s="53"/>
      <c r="P31" s="63">
        <v>1</v>
      </c>
      <c r="Q31" s="53"/>
      <c r="R31" s="53"/>
      <c r="S31" s="88"/>
      <c r="T31" s="64">
        <v>1</v>
      </c>
      <c r="U31" s="88"/>
      <c r="V31" s="91">
        <v>1</v>
      </c>
      <c r="W31" s="88"/>
      <c r="X31" s="52"/>
      <c r="Y31" s="51"/>
    </row>
    <row r="32" spans="1:25" x14ac:dyDescent="0.15">
      <c r="A32" s="62" t="s">
        <v>74</v>
      </c>
      <c r="B32" s="61" t="s">
        <v>39</v>
      </c>
      <c r="C32" s="60"/>
      <c r="D32" s="53"/>
      <c r="E32" s="59">
        <v>1</v>
      </c>
      <c r="F32" s="54"/>
      <c r="G32" s="59">
        <v>3</v>
      </c>
      <c r="H32" s="53"/>
      <c r="I32" s="53"/>
      <c r="J32" s="59">
        <v>1</v>
      </c>
      <c r="K32" s="59">
        <v>2</v>
      </c>
      <c r="L32" s="53"/>
      <c r="M32" s="53"/>
      <c r="N32" s="53"/>
      <c r="O32" s="63">
        <v>2</v>
      </c>
      <c r="P32" s="53"/>
      <c r="Q32" s="53"/>
      <c r="R32" s="63">
        <v>2</v>
      </c>
      <c r="S32" s="88"/>
      <c r="T32" s="64">
        <v>1</v>
      </c>
      <c r="U32" s="88"/>
      <c r="V32" s="91">
        <v>1</v>
      </c>
      <c r="W32" s="91">
        <v>3</v>
      </c>
      <c r="X32" s="64">
        <v>1</v>
      </c>
      <c r="Y32" s="51"/>
    </row>
    <row r="33" spans="1:25" x14ac:dyDescent="0.15">
      <c r="A33" s="62" t="s">
        <v>160</v>
      </c>
      <c r="B33" s="61" t="s">
        <v>151</v>
      </c>
      <c r="C33" s="60"/>
      <c r="D33" s="53"/>
      <c r="E33" s="53"/>
      <c r="F33" s="54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88"/>
      <c r="T33" s="52"/>
      <c r="U33" s="88"/>
      <c r="V33" s="88"/>
      <c r="W33" s="91">
        <v>1</v>
      </c>
      <c r="X33" s="52"/>
      <c r="Y33" s="51"/>
    </row>
    <row r="34" spans="1:25" x14ac:dyDescent="0.15">
      <c r="A34" s="62" t="s">
        <v>73</v>
      </c>
      <c r="B34" s="61" t="s">
        <v>72</v>
      </c>
      <c r="C34" s="60"/>
      <c r="D34" s="53"/>
      <c r="E34" s="59">
        <v>1</v>
      </c>
      <c r="F34" s="66">
        <v>1</v>
      </c>
      <c r="G34" s="59">
        <v>1</v>
      </c>
      <c r="H34" s="53"/>
      <c r="I34" s="53"/>
      <c r="J34" s="59">
        <v>1</v>
      </c>
      <c r="K34" s="53"/>
      <c r="L34" s="59">
        <v>1</v>
      </c>
      <c r="M34" s="53"/>
      <c r="N34" s="63">
        <v>1</v>
      </c>
      <c r="O34" s="53"/>
      <c r="P34" s="53"/>
      <c r="Q34" s="53"/>
      <c r="R34" s="53"/>
      <c r="S34" s="88"/>
      <c r="T34" s="52"/>
      <c r="U34" s="88"/>
      <c r="V34" s="88"/>
      <c r="W34" s="88"/>
      <c r="X34" s="52"/>
      <c r="Y34" s="51"/>
    </row>
    <row r="35" spans="1:25" x14ac:dyDescent="0.15">
      <c r="A35" s="62" t="s">
        <v>51</v>
      </c>
      <c r="B35" s="61" t="s">
        <v>138</v>
      </c>
      <c r="C35" s="60"/>
      <c r="D35" s="53"/>
      <c r="E35" s="53"/>
      <c r="F35" s="54"/>
      <c r="G35" s="53"/>
      <c r="H35" s="53"/>
      <c r="I35" s="53"/>
      <c r="J35" s="53"/>
      <c r="K35" s="53"/>
      <c r="L35" s="53"/>
      <c r="M35" s="53"/>
      <c r="N35" s="63">
        <v>2</v>
      </c>
      <c r="O35" s="53"/>
      <c r="P35" s="53"/>
      <c r="Q35" s="53"/>
      <c r="R35" s="63">
        <v>1</v>
      </c>
      <c r="S35" s="88"/>
      <c r="T35" s="64">
        <v>1</v>
      </c>
      <c r="U35" s="91">
        <v>1</v>
      </c>
      <c r="V35" s="88"/>
      <c r="W35" s="88"/>
      <c r="X35" s="64">
        <v>1</v>
      </c>
      <c r="Y35" s="65">
        <v>1</v>
      </c>
    </row>
    <row r="36" spans="1:25" x14ac:dyDescent="0.15">
      <c r="A36" s="62" t="s">
        <v>71</v>
      </c>
      <c r="B36" s="61" t="s">
        <v>39</v>
      </c>
      <c r="C36" s="60"/>
      <c r="D36" s="53"/>
      <c r="E36" s="59">
        <v>1</v>
      </c>
      <c r="F36" s="54"/>
      <c r="G36" s="53"/>
      <c r="H36" s="53"/>
      <c r="I36" s="59">
        <v>1</v>
      </c>
      <c r="J36" s="59">
        <v>1</v>
      </c>
      <c r="K36" s="59">
        <v>1</v>
      </c>
      <c r="L36" s="53"/>
      <c r="M36" s="63">
        <v>1</v>
      </c>
      <c r="N36" s="63">
        <v>1</v>
      </c>
      <c r="O36" s="63">
        <v>1</v>
      </c>
      <c r="P36" s="53"/>
      <c r="Q36" s="53"/>
      <c r="R36" s="53"/>
      <c r="S36" s="88"/>
      <c r="T36" s="52"/>
      <c r="U36" s="88"/>
      <c r="V36" s="88"/>
      <c r="W36" s="88"/>
      <c r="X36" s="52"/>
      <c r="Y36" s="51"/>
    </row>
    <row r="37" spans="1:25" x14ac:dyDescent="0.15">
      <c r="A37" s="62" t="s">
        <v>137</v>
      </c>
      <c r="B37" s="61" t="s">
        <v>136</v>
      </c>
      <c r="C37" s="60"/>
      <c r="D37" s="53"/>
      <c r="E37" s="53"/>
      <c r="F37" s="54"/>
      <c r="G37" s="53"/>
      <c r="H37" s="53"/>
      <c r="I37" s="53"/>
      <c r="J37" s="58">
        <v>1</v>
      </c>
      <c r="K37" s="53"/>
      <c r="L37" s="53"/>
      <c r="M37" s="53"/>
      <c r="N37" s="53"/>
      <c r="O37" s="53"/>
      <c r="P37" s="53"/>
      <c r="Q37" s="53"/>
      <c r="R37" s="53"/>
      <c r="S37" s="88"/>
      <c r="T37" s="52"/>
      <c r="U37" s="88"/>
      <c r="V37" s="88"/>
      <c r="W37" s="88"/>
      <c r="X37" s="52"/>
      <c r="Y37" s="51"/>
    </row>
    <row r="38" spans="1:25" x14ac:dyDescent="0.15">
      <c r="A38" s="62" t="s">
        <v>51</v>
      </c>
      <c r="B38" s="61" t="s">
        <v>135</v>
      </c>
      <c r="C38" s="60"/>
      <c r="D38" s="53"/>
      <c r="E38" s="53"/>
      <c r="F38" s="54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88"/>
      <c r="T38" s="52"/>
      <c r="U38" s="91">
        <v>1</v>
      </c>
      <c r="V38" s="88"/>
      <c r="W38" s="88"/>
      <c r="X38" s="52"/>
      <c r="Y38" s="51"/>
    </row>
    <row r="39" spans="1:25" x14ac:dyDescent="0.15">
      <c r="A39" s="62" t="s">
        <v>66</v>
      </c>
      <c r="B39" s="61" t="s">
        <v>39</v>
      </c>
      <c r="C39" s="60"/>
      <c r="D39" s="53"/>
      <c r="E39" s="53"/>
      <c r="F39" s="54"/>
      <c r="G39" s="53"/>
      <c r="H39" s="53"/>
      <c r="I39" s="53"/>
      <c r="J39" s="53"/>
      <c r="K39" s="53"/>
      <c r="L39" s="53"/>
      <c r="M39" s="53"/>
      <c r="N39" s="53"/>
      <c r="O39" s="63">
        <v>1</v>
      </c>
      <c r="P39" s="53"/>
      <c r="Q39" s="53"/>
      <c r="R39" s="53"/>
      <c r="S39" s="88"/>
      <c r="T39" s="52"/>
      <c r="U39" s="88"/>
      <c r="V39" s="88"/>
      <c r="W39" s="88"/>
      <c r="X39" s="52"/>
      <c r="Y39" s="51"/>
    </row>
    <row r="40" spans="1:25" x14ac:dyDescent="0.15">
      <c r="A40" s="62" t="s">
        <v>64</v>
      </c>
      <c r="B40" s="61" t="s">
        <v>39</v>
      </c>
      <c r="C40" s="60"/>
      <c r="D40" s="53"/>
      <c r="E40" s="59">
        <v>1</v>
      </c>
      <c r="F40" s="54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88"/>
      <c r="T40" s="52"/>
      <c r="U40" s="88"/>
      <c r="V40" s="88"/>
      <c r="W40" s="88"/>
      <c r="X40" s="52"/>
      <c r="Y40" s="51"/>
    </row>
    <row r="41" spans="1:25" x14ac:dyDescent="0.15">
      <c r="A41" s="62" t="s">
        <v>134</v>
      </c>
      <c r="B41" s="61" t="s">
        <v>133</v>
      </c>
      <c r="C41" s="60"/>
      <c r="D41" s="53"/>
      <c r="E41" s="92"/>
      <c r="F41" s="54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91">
        <v>1</v>
      </c>
      <c r="T41" s="52"/>
      <c r="U41" s="88"/>
      <c r="V41" s="88"/>
      <c r="W41" s="88"/>
      <c r="X41" s="52"/>
      <c r="Y41" s="51"/>
    </row>
    <row r="42" spans="1:25" x14ac:dyDescent="0.15">
      <c r="A42" s="62" t="s">
        <v>62</v>
      </c>
      <c r="B42" s="61" t="s">
        <v>39</v>
      </c>
      <c r="C42" s="60"/>
      <c r="D42" s="59">
        <v>1</v>
      </c>
      <c r="E42" s="53"/>
      <c r="F42" s="54"/>
      <c r="G42" s="59">
        <v>2</v>
      </c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88"/>
      <c r="T42" s="52"/>
      <c r="U42" s="88"/>
      <c r="V42" s="88"/>
      <c r="W42" s="88"/>
      <c r="X42" s="52"/>
      <c r="Y42" s="51"/>
    </row>
    <row r="43" spans="1:25" x14ac:dyDescent="0.15">
      <c r="A43" s="62" t="s">
        <v>51</v>
      </c>
      <c r="B43" s="61" t="s">
        <v>60</v>
      </c>
      <c r="C43" s="60"/>
      <c r="D43" s="53"/>
      <c r="E43" s="53"/>
      <c r="F43" s="66">
        <v>2</v>
      </c>
      <c r="G43" s="53"/>
      <c r="H43" s="53"/>
      <c r="I43" s="53"/>
      <c r="J43" s="53"/>
      <c r="K43" s="53"/>
      <c r="L43" s="53"/>
      <c r="M43" s="53"/>
      <c r="N43" s="53"/>
      <c r="O43" s="63">
        <v>1</v>
      </c>
      <c r="P43" s="53"/>
      <c r="Q43" s="53"/>
      <c r="R43" s="53"/>
      <c r="S43" s="88"/>
      <c r="T43" s="52"/>
      <c r="U43" s="88"/>
      <c r="V43" s="88"/>
      <c r="W43" s="88"/>
      <c r="X43" s="52"/>
      <c r="Y43" s="51"/>
    </row>
    <row r="44" spans="1:25" x14ac:dyDescent="0.15">
      <c r="A44" s="62" t="s">
        <v>58</v>
      </c>
      <c r="B44" s="61" t="s">
        <v>39</v>
      </c>
      <c r="C44" s="60"/>
      <c r="D44" s="59">
        <v>1</v>
      </c>
      <c r="E44" s="53"/>
      <c r="F44" s="54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88"/>
      <c r="T44" s="52"/>
      <c r="U44" s="88"/>
      <c r="V44" s="88"/>
      <c r="W44" s="88"/>
      <c r="X44" s="52"/>
      <c r="Y44" s="51"/>
    </row>
    <row r="45" spans="1:25" x14ac:dyDescent="0.15">
      <c r="A45" s="62" t="s">
        <v>132</v>
      </c>
      <c r="B45" s="61" t="s">
        <v>131</v>
      </c>
      <c r="C45" s="60"/>
      <c r="D45" s="53"/>
      <c r="E45" s="53"/>
      <c r="F45" s="54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63">
        <v>1</v>
      </c>
      <c r="S45" s="88"/>
      <c r="T45" s="52"/>
      <c r="U45" s="88"/>
      <c r="V45" s="88"/>
      <c r="W45" s="88"/>
      <c r="X45" s="52"/>
      <c r="Y45" s="51"/>
    </row>
    <row r="46" spans="1:25" x14ac:dyDescent="0.15">
      <c r="A46" s="62" t="s">
        <v>57</v>
      </c>
      <c r="B46" s="61" t="s">
        <v>56</v>
      </c>
      <c r="C46" s="60"/>
      <c r="D46" s="53"/>
      <c r="E46" s="53"/>
      <c r="F46" s="54"/>
      <c r="G46" s="53"/>
      <c r="H46" s="53"/>
      <c r="I46" s="59">
        <v>1</v>
      </c>
      <c r="J46" s="53"/>
      <c r="K46" s="63">
        <v>1</v>
      </c>
      <c r="L46" s="53"/>
      <c r="M46" s="53"/>
      <c r="N46" s="53"/>
      <c r="O46" s="53"/>
      <c r="P46" s="53"/>
      <c r="Q46" s="53"/>
      <c r="R46" s="53"/>
      <c r="S46" s="88"/>
      <c r="T46" s="52"/>
      <c r="U46" s="88"/>
      <c r="V46" s="88"/>
      <c r="W46" s="88"/>
      <c r="X46" s="52"/>
      <c r="Y46" s="51"/>
    </row>
    <row r="47" spans="1:25" x14ac:dyDescent="0.15">
      <c r="A47" s="62" t="s">
        <v>55</v>
      </c>
      <c r="B47" s="61" t="s">
        <v>54</v>
      </c>
      <c r="C47" s="60"/>
      <c r="D47" s="53"/>
      <c r="E47" s="53"/>
      <c r="F47" s="54"/>
      <c r="G47" s="53"/>
      <c r="H47" s="59">
        <v>1</v>
      </c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88"/>
      <c r="T47" s="52"/>
      <c r="U47" s="88"/>
      <c r="V47" s="88"/>
      <c r="W47" s="88"/>
      <c r="X47" s="52"/>
      <c r="Y47" s="51"/>
    </row>
    <row r="48" spans="1:25" x14ac:dyDescent="0.15">
      <c r="A48" s="62" t="s">
        <v>51</v>
      </c>
      <c r="B48" s="61" t="s">
        <v>39</v>
      </c>
      <c r="C48" s="60"/>
      <c r="D48" s="53"/>
      <c r="E48" s="53"/>
      <c r="F48" s="54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63">
        <v>1</v>
      </c>
      <c r="R48" s="53"/>
      <c r="S48" s="88"/>
      <c r="T48" s="64">
        <v>1</v>
      </c>
      <c r="U48" s="88"/>
      <c r="V48" s="88"/>
      <c r="W48" s="88"/>
      <c r="X48" s="52"/>
      <c r="Y48" s="51"/>
    </row>
    <row r="49" spans="1:25" x14ac:dyDescent="0.15">
      <c r="A49" s="62" t="s">
        <v>103</v>
      </c>
      <c r="B49" s="61" t="s">
        <v>61</v>
      </c>
      <c r="C49" s="60"/>
      <c r="D49" s="53"/>
      <c r="E49" s="53"/>
      <c r="F49" s="54"/>
      <c r="G49" s="53"/>
      <c r="H49" s="53"/>
      <c r="I49" s="59">
        <v>1</v>
      </c>
      <c r="J49" s="53"/>
      <c r="K49" s="53"/>
      <c r="L49" s="53"/>
      <c r="M49" s="53"/>
      <c r="N49" s="53"/>
      <c r="O49" s="53"/>
      <c r="P49" s="53"/>
      <c r="Q49" s="53"/>
      <c r="R49" s="53"/>
      <c r="S49" s="88"/>
      <c r="T49" s="52"/>
      <c r="U49" s="88"/>
      <c r="V49" s="88"/>
      <c r="W49" s="88"/>
      <c r="X49" s="52"/>
      <c r="Y49" s="51"/>
    </row>
    <row r="50" spans="1:25" x14ac:dyDescent="0.15">
      <c r="A50" s="62" t="s">
        <v>161</v>
      </c>
      <c r="B50" s="119" t="s">
        <v>162</v>
      </c>
      <c r="C50" s="60"/>
      <c r="D50" s="53"/>
      <c r="E50" s="53"/>
      <c r="F50" s="54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88"/>
      <c r="T50" s="52"/>
      <c r="U50" s="88"/>
      <c r="V50" s="88"/>
      <c r="W50" s="91">
        <v>1</v>
      </c>
      <c r="X50" s="52"/>
      <c r="Y50" s="51"/>
    </row>
    <row r="51" spans="1:25" x14ac:dyDescent="0.15">
      <c r="A51" s="62" t="s">
        <v>46</v>
      </c>
      <c r="B51" s="119" t="s">
        <v>45</v>
      </c>
      <c r="C51" s="55"/>
      <c r="D51" s="53"/>
      <c r="E51" s="53"/>
      <c r="F51" s="66">
        <v>1</v>
      </c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88"/>
      <c r="T51" s="52"/>
      <c r="U51" s="88"/>
      <c r="V51" s="88"/>
      <c r="W51" s="88"/>
      <c r="X51" s="52"/>
      <c r="Y51" s="51"/>
    </row>
    <row r="52" spans="1:25" x14ac:dyDescent="0.15">
      <c r="A52" s="62" t="s">
        <v>130</v>
      </c>
      <c r="B52" s="119" t="s">
        <v>129</v>
      </c>
      <c r="C52" s="55"/>
      <c r="D52" s="53"/>
      <c r="E52" s="53"/>
      <c r="F52" s="54"/>
      <c r="G52" s="58">
        <v>1</v>
      </c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88"/>
      <c r="T52" s="52"/>
      <c r="U52" s="88"/>
      <c r="V52" s="88"/>
      <c r="W52" s="88"/>
      <c r="X52" s="52"/>
      <c r="Y52" s="51"/>
    </row>
    <row r="53" spans="1:25" x14ac:dyDescent="0.15">
      <c r="A53" s="62" t="s">
        <v>44</v>
      </c>
      <c r="B53" s="119" t="s">
        <v>43</v>
      </c>
      <c r="C53" s="55"/>
      <c r="D53" s="53"/>
      <c r="E53" s="53"/>
      <c r="F53" s="54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88"/>
      <c r="T53" s="52"/>
      <c r="U53" s="88"/>
      <c r="V53" s="88"/>
      <c r="W53" s="88"/>
      <c r="X53" s="52"/>
      <c r="Y53" s="51"/>
    </row>
    <row r="54" spans="1:25" x14ac:dyDescent="0.15">
      <c r="A54" s="62" t="s">
        <v>128</v>
      </c>
      <c r="B54" s="119" t="s">
        <v>114</v>
      </c>
      <c r="C54" s="55"/>
      <c r="D54" s="53"/>
      <c r="E54" s="53"/>
      <c r="F54" s="54"/>
      <c r="G54" s="53"/>
      <c r="H54" s="58">
        <v>1</v>
      </c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88"/>
      <c r="T54" s="52"/>
      <c r="U54" s="88"/>
      <c r="V54" s="88"/>
      <c r="W54" s="88"/>
      <c r="X54" s="52"/>
      <c r="Y54" s="51"/>
    </row>
    <row r="55" spans="1:25" x14ac:dyDescent="0.15">
      <c r="A55" s="62" t="s">
        <v>232</v>
      </c>
      <c r="B55" s="119" t="s">
        <v>233</v>
      </c>
      <c r="C55" s="55"/>
      <c r="D55" s="53"/>
      <c r="E55" s="53"/>
      <c r="F55" s="54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88"/>
      <c r="T55" s="52"/>
      <c r="U55" s="88"/>
      <c r="V55" s="88"/>
      <c r="W55" s="88"/>
      <c r="X55" s="52"/>
      <c r="Y55" s="65">
        <v>1</v>
      </c>
    </row>
    <row r="56" spans="1:25" x14ac:dyDescent="0.15">
      <c r="A56" s="62" t="s">
        <v>127</v>
      </c>
      <c r="B56" s="119" t="s">
        <v>39</v>
      </c>
      <c r="C56" s="55"/>
      <c r="D56" s="53"/>
      <c r="E56" s="53"/>
      <c r="F56" s="54"/>
      <c r="G56" s="53"/>
      <c r="H56" s="53"/>
      <c r="I56" s="59">
        <v>1</v>
      </c>
      <c r="J56" s="53"/>
      <c r="K56" s="53"/>
      <c r="L56" s="53"/>
      <c r="M56" s="53"/>
      <c r="N56" s="53"/>
      <c r="O56" s="53"/>
      <c r="P56" s="53"/>
      <c r="Q56" s="53"/>
      <c r="R56" s="53"/>
      <c r="S56" s="88"/>
      <c r="T56" s="52"/>
      <c r="U56" s="88"/>
      <c r="V56" s="88"/>
      <c r="W56" s="88"/>
      <c r="X56" s="52"/>
      <c r="Y56" s="51"/>
    </row>
    <row r="57" spans="1:25" x14ac:dyDescent="0.15">
      <c r="A57" s="62" t="s">
        <v>126</v>
      </c>
      <c r="B57" s="119" t="s">
        <v>125</v>
      </c>
      <c r="C57" s="55"/>
      <c r="D57" s="53"/>
      <c r="E57" s="53"/>
      <c r="F57" s="54"/>
      <c r="G57" s="53"/>
      <c r="H57" s="53"/>
      <c r="I57" s="53"/>
      <c r="J57" s="53"/>
      <c r="K57" s="58">
        <v>1</v>
      </c>
      <c r="L57" s="53"/>
      <c r="M57" s="53"/>
      <c r="N57" s="53"/>
      <c r="O57" s="53"/>
      <c r="P57" s="53"/>
      <c r="Q57" s="53"/>
      <c r="R57" s="53"/>
      <c r="S57" s="88"/>
      <c r="T57" s="52"/>
      <c r="U57" s="88"/>
      <c r="V57" s="88"/>
      <c r="W57" s="88"/>
      <c r="X57" s="52"/>
      <c r="Y57" s="51"/>
    </row>
    <row r="58" spans="1:25" x14ac:dyDescent="0.15">
      <c r="A58" s="87"/>
      <c r="B58" s="121"/>
      <c r="C58" s="48"/>
      <c r="D58" s="46"/>
      <c r="E58" s="46"/>
      <c r="F58" s="47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84"/>
      <c r="S58" s="99"/>
      <c r="T58" s="45"/>
      <c r="U58" s="109"/>
      <c r="V58" s="109"/>
      <c r="W58" s="109"/>
      <c r="X58" s="223"/>
      <c r="Y58" s="224"/>
    </row>
    <row r="59" spans="1:25" x14ac:dyDescent="0.15">
      <c r="A59" s="241" t="s">
        <v>35</v>
      </c>
      <c r="B59" s="242"/>
      <c r="C59" s="43">
        <f t="shared" ref="C59:V59" si="0">SUM(C4:C58)</f>
        <v>0</v>
      </c>
      <c r="D59" s="41">
        <f t="shared" si="0"/>
        <v>23</v>
      </c>
      <c r="E59" s="41">
        <f t="shared" si="0"/>
        <v>19</v>
      </c>
      <c r="F59" s="42">
        <f t="shared" si="0"/>
        <v>19</v>
      </c>
      <c r="G59" s="41">
        <f t="shared" si="0"/>
        <v>25</v>
      </c>
      <c r="H59" s="41">
        <f t="shared" si="0"/>
        <v>21</v>
      </c>
      <c r="I59" s="41">
        <f t="shared" si="0"/>
        <v>20</v>
      </c>
      <c r="J59" s="41">
        <f t="shared" si="0"/>
        <v>20</v>
      </c>
      <c r="K59" s="41">
        <f t="shared" si="0"/>
        <v>20</v>
      </c>
      <c r="L59" s="41">
        <f t="shared" si="0"/>
        <v>17</v>
      </c>
      <c r="M59" s="41">
        <f t="shared" si="0"/>
        <v>13</v>
      </c>
      <c r="N59" s="41">
        <f t="shared" si="0"/>
        <v>17</v>
      </c>
      <c r="O59" s="41">
        <f t="shared" si="0"/>
        <v>17</v>
      </c>
      <c r="P59" s="41">
        <f t="shared" si="0"/>
        <v>10</v>
      </c>
      <c r="Q59" s="41">
        <f t="shared" si="0"/>
        <v>14</v>
      </c>
      <c r="R59" s="41">
        <f t="shared" si="0"/>
        <v>16</v>
      </c>
      <c r="S59" s="41">
        <f t="shared" si="0"/>
        <v>7</v>
      </c>
      <c r="T59" s="101">
        <f t="shared" si="0"/>
        <v>12</v>
      </c>
      <c r="U59" s="83">
        <f t="shared" si="0"/>
        <v>15</v>
      </c>
      <c r="V59" s="83">
        <f t="shared" si="0"/>
        <v>16</v>
      </c>
      <c r="W59" s="83">
        <f>SUM(W4:W58)</f>
        <v>14</v>
      </c>
      <c r="X59" s="42">
        <f>SUM(X4:X58)</f>
        <v>11</v>
      </c>
      <c r="Y59" s="82">
        <f>SUM(Y4:Y58)</f>
        <v>12</v>
      </c>
    </row>
    <row r="60" spans="1:25" ht="7.5" customHeight="1" x14ac:dyDescent="0.15"/>
    <row r="61" spans="1:25" x14ac:dyDescent="0.15">
      <c r="A61" s="38" t="s">
        <v>34</v>
      </c>
      <c r="F61" s="37"/>
      <c r="G61" s="33" t="s">
        <v>32</v>
      </c>
      <c r="H61" s="35" t="s">
        <v>33</v>
      </c>
      <c r="L61" s="36"/>
      <c r="M61" s="33" t="s">
        <v>32</v>
      </c>
      <c r="N61" s="35" t="s">
        <v>31</v>
      </c>
    </row>
    <row r="63" spans="1:25" x14ac:dyDescent="0.15">
      <c r="A63" s="38" t="s">
        <v>154</v>
      </c>
    </row>
    <row r="66" spans="19:23" x14ac:dyDescent="0.15">
      <c r="S66" s="33"/>
      <c r="T66" s="33"/>
      <c r="U66" s="33"/>
      <c r="V66" s="33"/>
      <c r="W66" s="33"/>
    </row>
  </sheetData>
  <mergeCells count="2">
    <mergeCell ref="A59:B59"/>
    <mergeCell ref="A1:B1"/>
  </mergeCells>
  <phoneticPr fontId="1"/>
  <printOptions horizontalCentered="1"/>
  <pageMargins left="0.59055118110236227" right="0.59055118110236227" top="0.69" bottom="0.19" header="0.51181102362204722" footer="0.16"/>
  <pageSetup paperSize="9" scale="67" orientation="landscape" r:id="rId1"/>
  <headerFooter alignWithMargins="0">
    <oddHeader>&amp;C&amp;"ＭＳ ゴシック,標準"&amp;14大学等編入先一覧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AB58"/>
  <sheetViews>
    <sheetView zoomScaleNormal="100" workbookViewId="0">
      <selection activeCell="Z35" sqref="Z35:Z36"/>
    </sheetView>
  </sheetViews>
  <sheetFormatPr defaultRowHeight="13.5" x14ac:dyDescent="0.15"/>
  <cols>
    <col min="1" max="1" width="29.875" style="174" customWidth="1"/>
    <col min="2" max="2" width="24.625" style="174" customWidth="1"/>
    <col min="3" max="17" width="4.625" style="124" hidden="1" customWidth="1"/>
    <col min="18" max="21" width="4.625" style="124" customWidth="1"/>
    <col min="22" max="28" width="4.625" style="125" customWidth="1"/>
    <col min="29" max="16384" width="9" style="125"/>
  </cols>
  <sheetData>
    <row r="1" spans="1:28" x14ac:dyDescent="0.15">
      <c r="A1" s="122" t="s">
        <v>163</v>
      </c>
      <c r="B1" s="123"/>
    </row>
    <row r="2" spans="1:28" x14ac:dyDescent="0.15">
      <c r="A2" s="125"/>
      <c r="B2" s="123"/>
    </row>
    <row r="3" spans="1:28" ht="18" customHeight="1" x14ac:dyDescent="0.15">
      <c r="A3" s="126" t="s">
        <v>164</v>
      </c>
      <c r="B3" s="123"/>
      <c r="C3" s="244" t="s">
        <v>165</v>
      </c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6"/>
      <c r="R3" s="249" t="s">
        <v>166</v>
      </c>
      <c r="S3" s="250"/>
      <c r="T3" s="250"/>
      <c r="U3" s="250"/>
      <c r="V3" s="250"/>
      <c r="W3" s="250"/>
      <c r="X3" s="250"/>
      <c r="Y3" s="250"/>
      <c r="Z3" s="250"/>
      <c r="AA3" s="250"/>
      <c r="AB3" s="251"/>
    </row>
    <row r="4" spans="1:28" ht="18" customHeight="1" x14ac:dyDescent="0.15">
      <c r="A4" s="127" t="s">
        <v>167</v>
      </c>
      <c r="B4" s="128" t="s">
        <v>168</v>
      </c>
      <c r="C4" s="129">
        <v>10</v>
      </c>
      <c r="D4" s="130">
        <v>11</v>
      </c>
      <c r="E4" s="130">
        <v>12</v>
      </c>
      <c r="F4" s="130">
        <v>13</v>
      </c>
      <c r="G4" s="131">
        <v>14</v>
      </c>
      <c r="H4" s="131">
        <v>15</v>
      </c>
      <c r="I4" s="131">
        <v>16</v>
      </c>
      <c r="J4" s="131">
        <v>17</v>
      </c>
      <c r="K4" s="131">
        <v>18</v>
      </c>
      <c r="L4" s="131">
        <v>19</v>
      </c>
      <c r="M4" s="131">
        <v>20</v>
      </c>
      <c r="N4" s="131">
        <v>21</v>
      </c>
      <c r="O4" s="131">
        <v>22</v>
      </c>
      <c r="P4" s="130">
        <v>23</v>
      </c>
      <c r="Q4" s="132">
        <v>24</v>
      </c>
      <c r="R4" s="226">
        <v>25</v>
      </c>
      <c r="S4" s="227">
        <v>26</v>
      </c>
      <c r="T4" s="227">
        <v>27</v>
      </c>
      <c r="U4" s="227">
        <v>28</v>
      </c>
      <c r="V4" s="228">
        <v>29</v>
      </c>
      <c r="W4" s="229">
        <v>30</v>
      </c>
      <c r="X4" s="228">
        <v>1</v>
      </c>
      <c r="Y4" s="228">
        <v>2</v>
      </c>
      <c r="Z4" s="228">
        <v>3</v>
      </c>
      <c r="AA4" s="228">
        <v>4</v>
      </c>
      <c r="AB4" s="133">
        <v>5</v>
      </c>
    </row>
    <row r="5" spans="1:28" ht="18" customHeight="1" x14ac:dyDescent="0.15">
      <c r="A5" s="215" t="s">
        <v>169</v>
      </c>
      <c r="B5" s="135" t="s">
        <v>170</v>
      </c>
      <c r="C5" s="136"/>
      <c r="D5" s="137"/>
      <c r="E5" s="137"/>
      <c r="F5" s="137"/>
      <c r="G5" s="138"/>
      <c r="H5" s="138"/>
      <c r="I5" s="137"/>
      <c r="J5" s="138"/>
      <c r="K5" s="138"/>
      <c r="L5" s="139"/>
      <c r="M5" s="139"/>
      <c r="N5" s="140">
        <v>1</v>
      </c>
      <c r="O5" s="139"/>
      <c r="P5" s="141"/>
      <c r="Q5" s="142"/>
      <c r="R5" s="143"/>
      <c r="S5" s="139"/>
      <c r="T5" s="139"/>
      <c r="U5" s="140">
        <v>1</v>
      </c>
      <c r="V5" s="144"/>
      <c r="W5" s="145">
        <v>1</v>
      </c>
      <c r="X5" s="146">
        <v>2</v>
      </c>
      <c r="Y5" s="206"/>
      <c r="Z5" s="146">
        <v>1</v>
      </c>
      <c r="AA5" s="206"/>
      <c r="AB5" s="231"/>
    </row>
    <row r="6" spans="1:28" ht="18" customHeight="1" x14ac:dyDescent="0.15">
      <c r="A6" s="135" t="s">
        <v>224</v>
      </c>
      <c r="B6" s="135" t="s">
        <v>225</v>
      </c>
      <c r="C6" s="136"/>
      <c r="D6" s="137"/>
      <c r="E6" s="137"/>
      <c r="F6" s="137"/>
      <c r="G6" s="138"/>
      <c r="H6" s="138"/>
      <c r="I6" s="137"/>
      <c r="J6" s="138"/>
      <c r="K6" s="138"/>
      <c r="L6" s="139"/>
      <c r="M6" s="139"/>
      <c r="N6" s="140"/>
      <c r="O6" s="139"/>
      <c r="P6" s="141"/>
      <c r="Q6" s="142"/>
      <c r="R6" s="143"/>
      <c r="S6" s="139"/>
      <c r="T6" s="139"/>
      <c r="U6" s="139"/>
      <c r="V6" s="206"/>
      <c r="W6" s="205"/>
      <c r="X6" s="206"/>
      <c r="Y6" s="206"/>
      <c r="Z6" s="206"/>
      <c r="AA6" s="146">
        <v>1</v>
      </c>
      <c r="AB6" s="147"/>
    </row>
    <row r="7" spans="1:28" ht="18" customHeight="1" x14ac:dyDescent="0.15">
      <c r="A7" s="148" t="s">
        <v>171</v>
      </c>
      <c r="B7" s="149" t="s">
        <v>172</v>
      </c>
      <c r="C7" s="150"/>
      <c r="D7" s="141"/>
      <c r="E7" s="141"/>
      <c r="F7" s="141"/>
      <c r="G7" s="140">
        <v>1</v>
      </c>
      <c r="H7" s="139"/>
      <c r="I7" s="141"/>
      <c r="J7" s="139"/>
      <c r="K7" s="139"/>
      <c r="L7" s="139"/>
      <c r="M7" s="139"/>
      <c r="N7" s="139"/>
      <c r="O7" s="139"/>
      <c r="P7" s="141"/>
      <c r="Q7" s="142"/>
      <c r="R7" s="151">
        <v>1</v>
      </c>
      <c r="S7" s="140">
        <v>1</v>
      </c>
      <c r="T7" s="139"/>
      <c r="U7" s="139"/>
      <c r="V7" s="144"/>
      <c r="W7" s="152"/>
      <c r="X7" s="144"/>
      <c r="Y7" s="144"/>
      <c r="Z7" s="144"/>
      <c r="AA7" s="206"/>
      <c r="AB7" s="147"/>
    </row>
    <row r="8" spans="1:28" ht="18" customHeight="1" x14ac:dyDescent="0.15">
      <c r="A8" s="153" t="s">
        <v>173</v>
      </c>
      <c r="B8" s="154" t="s">
        <v>174</v>
      </c>
      <c r="C8" s="155"/>
      <c r="D8" s="156"/>
      <c r="E8" s="156"/>
      <c r="F8" s="156"/>
      <c r="G8" s="157"/>
      <c r="H8" s="157"/>
      <c r="I8" s="158"/>
      <c r="J8" s="159"/>
      <c r="K8" s="159"/>
      <c r="L8" s="159"/>
      <c r="M8" s="159"/>
      <c r="N8" s="159"/>
      <c r="O8" s="159"/>
      <c r="P8" s="160">
        <v>1</v>
      </c>
      <c r="Q8" s="161"/>
      <c r="R8" s="162">
        <v>1</v>
      </c>
      <c r="S8" s="159"/>
      <c r="T8" s="159"/>
      <c r="U8" s="159"/>
      <c r="V8" s="144"/>
      <c r="W8" s="152"/>
      <c r="X8" s="144"/>
      <c r="Y8" s="144"/>
      <c r="Z8" s="144"/>
      <c r="AA8" s="206"/>
      <c r="AB8" s="167">
        <v>1</v>
      </c>
    </row>
    <row r="9" spans="1:28" ht="18" customHeight="1" x14ac:dyDescent="0.15">
      <c r="A9" s="148" t="s">
        <v>175</v>
      </c>
      <c r="B9" s="163" t="s">
        <v>176</v>
      </c>
      <c r="C9" s="164"/>
      <c r="D9" s="165"/>
      <c r="E9" s="165"/>
      <c r="F9" s="165"/>
      <c r="G9" s="166"/>
      <c r="H9" s="166"/>
      <c r="I9" s="141"/>
      <c r="J9" s="139"/>
      <c r="K9" s="139"/>
      <c r="L9" s="140">
        <v>1</v>
      </c>
      <c r="M9" s="139"/>
      <c r="N9" s="139"/>
      <c r="O9" s="139"/>
      <c r="P9" s="141"/>
      <c r="Q9" s="142"/>
      <c r="R9" s="143"/>
      <c r="S9" s="139"/>
      <c r="T9" s="139"/>
      <c r="U9" s="140">
        <v>1</v>
      </c>
      <c r="V9" s="144"/>
      <c r="W9" s="152"/>
      <c r="X9" s="144"/>
      <c r="Y9" s="146">
        <v>1</v>
      </c>
      <c r="Z9" s="206"/>
      <c r="AA9" s="206"/>
      <c r="AB9" s="209"/>
    </row>
    <row r="10" spans="1:28" ht="18" customHeight="1" x14ac:dyDescent="0.15">
      <c r="A10" s="247" t="s">
        <v>177</v>
      </c>
      <c r="B10" s="248"/>
      <c r="C10" s="168">
        <f t="shared" ref="C10:Y10" si="0">SUM(C5:C9)</f>
        <v>0</v>
      </c>
      <c r="D10" s="169">
        <f t="shared" si="0"/>
        <v>0</v>
      </c>
      <c r="E10" s="169">
        <f t="shared" si="0"/>
        <v>0</v>
      </c>
      <c r="F10" s="169">
        <f t="shared" si="0"/>
        <v>0</v>
      </c>
      <c r="G10" s="170">
        <f t="shared" si="0"/>
        <v>1</v>
      </c>
      <c r="H10" s="170">
        <f t="shared" si="0"/>
        <v>0</v>
      </c>
      <c r="I10" s="169">
        <f t="shared" si="0"/>
        <v>0</v>
      </c>
      <c r="J10" s="170">
        <f t="shared" si="0"/>
        <v>0</v>
      </c>
      <c r="K10" s="170">
        <f t="shared" si="0"/>
        <v>0</v>
      </c>
      <c r="L10" s="170">
        <f t="shared" si="0"/>
        <v>1</v>
      </c>
      <c r="M10" s="170">
        <f t="shared" si="0"/>
        <v>0</v>
      </c>
      <c r="N10" s="170">
        <f t="shared" si="0"/>
        <v>1</v>
      </c>
      <c r="O10" s="170">
        <f t="shared" si="0"/>
        <v>0</v>
      </c>
      <c r="P10" s="169">
        <f t="shared" si="0"/>
        <v>1</v>
      </c>
      <c r="Q10" s="171">
        <f t="shared" si="0"/>
        <v>0</v>
      </c>
      <c r="R10" s="172">
        <f t="shared" si="0"/>
        <v>2</v>
      </c>
      <c r="S10" s="170">
        <f t="shared" si="0"/>
        <v>1</v>
      </c>
      <c r="T10" s="170">
        <f t="shared" si="0"/>
        <v>0</v>
      </c>
      <c r="U10" s="170">
        <f t="shared" si="0"/>
        <v>2</v>
      </c>
      <c r="V10" s="170">
        <f t="shared" si="0"/>
        <v>0</v>
      </c>
      <c r="W10" s="169">
        <f t="shared" si="0"/>
        <v>1</v>
      </c>
      <c r="X10" s="170">
        <f t="shared" si="0"/>
        <v>2</v>
      </c>
      <c r="Y10" s="170">
        <f t="shared" si="0"/>
        <v>1</v>
      </c>
      <c r="Z10" s="170">
        <f>SUM(Z5:Z9)</f>
        <v>1</v>
      </c>
      <c r="AA10" s="170">
        <f>SUM(AA5:AA9)</f>
        <v>1</v>
      </c>
      <c r="AB10" s="173">
        <f>SUM(AB5:AB9)</f>
        <v>1</v>
      </c>
    </row>
    <row r="11" spans="1:28" ht="24.75" customHeight="1" x14ac:dyDescent="0.15">
      <c r="A11" s="126"/>
    </row>
    <row r="12" spans="1:28" ht="18" customHeight="1" x14ac:dyDescent="0.15">
      <c r="A12" s="126" t="s">
        <v>178</v>
      </c>
      <c r="B12" s="123"/>
      <c r="C12" s="244" t="s">
        <v>179</v>
      </c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6" t="s">
        <v>180</v>
      </c>
      <c r="R12" s="249" t="s">
        <v>181</v>
      </c>
      <c r="S12" s="250"/>
      <c r="T12" s="250"/>
      <c r="U12" s="250"/>
      <c r="V12" s="250"/>
      <c r="W12" s="250"/>
      <c r="X12" s="250"/>
      <c r="Y12" s="250"/>
      <c r="Z12" s="250"/>
      <c r="AA12" s="250"/>
      <c r="AB12" s="251"/>
    </row>
    <row r="13" spans="1:28" ht="18" customHeight="1" x14ac:dyDescent="0.15">
      <c r="A13" s="127" t="s">
        <v>167</v>
      </c>
      <c r="B13" s="128" t="s">
        <v>168</v>
      </c>
      <c r="C13" s="129">
        <v>10</v>
      </c>
      <c r="D13" s="130">
        <v>11</v>
      </c>
      <c r="E13" s="130">
        <v>12</v>
      </c>
      <c r="F13" s="130">
        <v>13</v>
      </c>
      <c r="G13" s="131">
        <v>14</v>
      </c>
      <c r="H13" s="131">
        <v>15</v>
      </c>
      <c r="I13" s="131">
        <v>16</v>
      </c>
      <c r="J13" s="131">
        <v>17</v>
      </c>
      <c r="K13" s="131">
        <v>18</v>
      </c>
      <c r="L13" s="131">
        <v>19</v>
      </c>
      <c r="M13" s="131">
        <v>20</v>
      </c>
      <c r="N13" s="131">
        <v>21</v>
      </c>
      <c r="O13" s="131">
        <v>22</v>
      </c>
      <c r="P13" s="130">
        <v>23</v>
      </c>
      <c r="Q13" s="132">
        <v>24</v>
      </c>
      <c r="R13" s="226">
        <v>25</v>
      </c>
      <c r="S13" s="227">
        <v>26</v>
      </c>
      <c r="T13" s="227">
        <v>27</v>
      </c>
      <c r="U13" s="227">
        <v>28</v>
      </c>
      <c r="V13" s="228">
        <v>29</v>
      </c>
      <c r="W13" s="229">
        <v>30</v>
      </c>
      <c r="X13" s="228">
        <v>1</v>
      </c>
      <c r="Y13" s="228">
        <v>2</v>
      </c>
      <c r="Z13" s="228">
        <v>3</v>
      </c>
      <c r="AA13" s="228">
        <v>4</v>
      </c>
      <c r="AB13" s="133">
        <v>5</v>
      </c>
    </row>
    <row r="14" spans="1:28" ht="18" customHeight="1" x14ac:dyDescent="0.15">
      <c r="A14" s="134" t="s">
        <v>182</v>
      </c>
      <c r="B14" s="135" t="s">
        <v>183</v>
      </c>
      <c r="C14" s="150"/>
      <c r="D14" s="141"/>
      <c r="E14" s="141"/>
      <c r="F14" s="141"/>
      <c r="G14" s="141"/>
      <c r="H14" s="141"/>
      <c r="I14" s="141"/>
      <c r="J14" s="175">
        <v>1</v>
      </c>
      <c r="K14" s="175">
        <v>1</v>
      </c>
      <c r="L14" s="141"/>
      <c r="M14" s="141"/>
      <c r="N14" s="140">
        <v>1</v>
      </c>
      <c r="O14" s="140">
        <v>1</v>
      </c>
      <c r="P14" s="176">
        <v>1</v>
      </c>
      <c r="Q14" s="142"/>
      <c r="R14" s="151">
        <v>1</v>
      </c>
      <c r="S14" s="139"/>
      <c r="T14" s="139"/>
      <c r="U14" s="140">
        <v>1</v>
      </c>
      <c r="V14" s="144"/>
      <c r="W14" s="152"/>
      <c r="X14" s="144"/>
      <c r="Y14" s="144"/>
      <c r="Z14" s="144"/>
      <c r="AA14" s="206"/>
      <c r="AB14" s="231"/>
    </row>
    <row r="15" spans="1:28" ht="18" customHeight="1" x14ac:dyDescent="0.15">
      <c r="A15" s="62" t="s">
        <v>51</v>
      </c>
      <c r="B15" s="135" t="s">
        <v>170</v>
      </c>
      <c r="C15" s="150"/>
      <c r="D15" s="141"/>
      <c r="E15" s="141"/>
      <c r="F15" s="141"/>
      <c r="G15" s="139"/>
      <c r="H15" s="139"/>
      <c r="I15" s="141"/>
      <c r="J15" s="139"/>
      <c r="K15" s="140">
        <v>1</v>
      </c>
      <c r="L15" s="139"/>
      <c r="M15" s="140">
        <v>1</v>
      </c>
      <c r="N15" s="139"/>
      <c r="O15" s="139"/>
      <c r="P15" s="141"/>
      <c r="Q15" s="177">
        <v>1</v>
      </c>
      <c r="R15" s="151">
        <v>1</v>
      </c>
      <c r="S15" s="140">
        <v>2</v>
      </c>
      <c r="T15" s="139"/>
      <c r="U15" s="139"/>
      <c r="V15" s="146">
        <v>1</v>
      </c>
      <c r="W15" s="145">
        <v>1</v>
      </c>
      <c r="X15" s="144"/>
      <c r="Y15" s="144"/>
      <c r="Z15" s="146">
        <v>2</v>
      </c>
      <c r="AA15" s="206"/>
      <c r="AB15" s="167">
        <v>2</v>
      </c>
    </row>
    <row r="16" spans="1:28" ht="18" customHeight="1" x14ac:dyDescent="0.15">
      <c r="A16" s="62" t="s">
        <v>51</v>
      </c>
      <c r="B16" s="135" t="s">
        <v>226</v>
      </c>
      <c r="C16" s="178"/>
      <c r="D16" s="179"/>
      <c r="E16" s="179"/>
      <c r="F16" s="179"/>
      <c r="G16" s="180"/>
      <c r="H16" s="180"/>
      <c r="I16" s="179"/>
      <c r="J16" s="180"/>
      <c r="K16" s="181"/>
      <c r="L16" s="180"/>
      <c r="M16" s="181"/>
      <c r="N16" s="180"/>
      <c r="O16" s="180"/>
      <c r="P16" s="179"/>
      <c r="Q16" s="216"/>
      <c r="R16" s="184"/>
      <c r="S16" s="180"/>
      <c r="T16" s="180"/>
      <c r="U16" s="180"/>
      <c r="V16" s="206"/>
      <c r="W16" s="205"/>
      <c r="X16" s="206"/>
      <c r="Y16" s="206"/>
      <c r="Z16" s="206"/>
      <c r="AA16" s="116">
        <v>1</v>
      </c>
      <c r="AB16" s="147"/>
    </row>
    <row r="17" spans="1:28" ht="18" customHeight="1" x14ac:dyDescent="0.15">
      <c r="A17" s="148" t="s">
        <v>184</v>
      </c>
      <c r="B17" s="149" t="s">
        <v>185</v>
      </c>
      <c r="C17" s="178"/>
      <c r="D17" s="179"/>
      <c r="E17" s="179"/>
      <c r="F17" s="179"/>
      <c r="G17" s="180"/>
      <c r="H17" s="181">
        <v>1</v>
      </c>
      <c r="I17" s="182">
        <v>1</v>
      </c>
      <c r="J17" s="181">
        <v>1</v>
      </c>
      <c r="K17" s="180"/>
      <c r="L17" s="181">
        <v>3</v>
      </c>
      <c r="M17" s="181">
        <v>1</v>
      </c>
      <c r="N17" s="180"/>
      <c r="O17" s="180"/>
      <c r="P17" s="179"/>
      <c r="Q17" s="183"/>
      <c r="R17" s="184"/>
      <c r="S17" s="180"/>
      <c r="T17" s="180"/>
      <c r="U17" s="180"/>
      <c r="V17" s="144"/>
      <c r="W17" s="152"/>
      <c r="X17" s="146">
        <v>1</v>
      </c>
      <c r="Y17" s="206"/>
      <c r="Z17" s="206"/>
      <c r="AA17" s="146">
        <v>1</v>
      </c>
      <c r="AB17" s="147"/>
    </row>
    <row r="18" spans="1:28" ht="18" customHeight="1" x14ac:dyDescent="0.15">
      <c r="A18" s="148" t="s">
        <v>171</v>
      </c>
      <c r="B18" s="149" t="s">
        <v>172</v>
      </c>
      <c r="C18" s="150"/>
      <c r="D18" s="141"/>
      <c r="E18" s="141"/>
      <c r="F18" s="141"/>
      <c r="G18" s="139"/>
      <c r="H18" s="185">
        <v>1</v>
      </c>
      <c r="I18" s="141"/>
      <c r="J18" s="139"/>
      <c r="K18" s="139"/>
      <c r="L18" s="139"/>
      <c r="M18" s="139"/>
      <c r="N18" s="185">
        <v>1</v>
      </c>
      <c r="O18" s="139"/>
      <c r="P18" s="176">
        <v>1</v>
      </c>
      <c r="Q18" s="142"/>
      <c r="R18" s="143"/>
      <c r="S18" s="139"/>
      <c r="T18" s="140">
        <v>1</v>
      </c>
      <c r="U18" s="139"/>
      <c r="V18" s="144"/>
      <c r="W18" s="152"/>
      <c r="X18" s="144"/>
      <c r="Y18" s="144"/>
      <c r="Z18" s="144"/>
      <c r="AA18" s="206"/>
      <c r="AB18" s="147"/>
    </row>
    <row r="19" spans="1:28" ht="18" customHeight="1" x14ac:dyDescent="0.15">
      <c r="A19" s="148" t="s">
        <v>186</v>
      </c>
      <c r="B19" s="149" t="s">
        <v>187</v>
      </c>
      <c r="C19" s="150"/>
      <c r="D19" s="141"/>
      <c r="E19" s="141"/>
      <c r="F19" s="141"/>
      <c r="G19" s="139"/>
      <c r="H19" s="139"/>
      <c r="I19" s="141"/>
      <c r="J19" s="139"/>
      <c r="K19" s="139"/>
      <c r="L19" s="139"/>
      <c r="M19" s="139"/>
      <c r="N19" s="139"/>
      <c r="O19" s="139"/>
      <c r="P19" s="141"/>
      <c r="Q19" s="177">
        <v>1</v>
      </c>
      <c r="R19" s="151">
        <v>1</v>
      </c>
      <c r="S19" s="139"/>
      <c r="T19" s="139"/>
      <c r="U19" s="139"/>
      <c r="V19" s="144"/>
      <c r="W19" s="152"/>
      <c r="X19" s="144"/>
      <c r="Y19" s="144"/>
      <c r="Z19" s="144"/>
      <c r="AA19" s="206"/>
      <c r="AB19" s="147"/>
    </row>
    <row r="20" spans="1:28" ht="18" customHeight="1" x14ac:dyDescent="0.15">
      <c r="A20" s="186" t="s">
        <v>215</v>
      </c>
      <c r="B20" s="163" t="s">
        <v>216</v>
      </c>
      <c r="C20" s="136"/>
      <c r="D20" s="137"/>
      <c r="E20" s="137"/>
      <c r="F20" s="137"/>
      <c r="G20" s="138"/>
      <c r="H20" s="138"/>
      <c r="I20" s="137"/>
      <c r="J20" s="138"/>
      <c r="K20" s="138"/>
      <c r="L20" s="138"/>
      <c r="M20" s="138"/>
      <c r="N20" s="138"/>
      <c r="O20" s="138">
        <v>1</v>
      </c>
      <c r="P20" s="137"/>
      <c r="Q20" s="187"/>
      <c r="S20" s="138"/>
      <c r="T20" s="138"/>
      <c r="U20" s="138"/>
      <c r="V20" s="188"/>
      <c r="W20" s="189"/>
      <c r="X20" s="190"/>
      <c r="Y20" s="190"/>
      <c r="Z20" s="208">
        <v>1</v>
      </c>
      <c r="AA20" s="204"/>
      <c r="AB20" s="209"/>
    </row>
    <row r="21" spans="1:28" ht="18" customHeight="1" x14ac:dyDescent="0.15">
      <c r="A21" s="247" t="s">
        <v>177</v>
      </c>
      <c r="B21" s="248"/>
      <c r="C21" s="168">
        <f t="shared" ref="C21:N21" si="1">SUM(C14:C19)</f>
        <v>0</v>
      </c>
      <c r="D21" s="169">
        <f t="shared" si="1"/>
        <v>0</v>
      </c>
      <c r="E21" s="169">
        <f t="shared" si="1"/>
        <v>0</v>
      </c>
      <c r="F21" s="169">
        <f t="shared" si="1"/>
        <v>0</v>
      </c>
      <c r="G21" s="170">
        <f t="shared" si="1"/>
        <v>0</v>
      </c>
      <c r="H21" s="170">
        <f t="shared" si="1"/>
        <v>2</v>
      </c>
      <c r="I21" s="169">
        <f t="shared" si="1"/>
        <v>1</v>
      </c>
      <c r="J21" s="170">
        <f t="shared" si="1"/>
        <v>2</v>
      </c>
      <c r="K21" s="170">
        <f t="shared" si="1"/>
        <v>2</v>
      </c>
      <c r="L21" s="170">
        <f t="shared" si="1"/>
        <v>3</v>
      </c>
      <c r="M21" s="170">
        <f t="shared" si="1"/>
        <v>2</v>
      </c>
      <c r="N21" s="170">
        <f t="shared" si="1"/>
        <v>2</v>
      </c>
      <c r="O21" s="170">
        <f t="shared" ref="O21:Y21" si="2">SUM(O14:O20)</f>
        <v>2</v>
      </c>
      <c r="P21" s="169">
        <f t="shared" si="2"/>
        <v>2</v>
      </c>
      <c r="Q21" s="171">
        <f t="shared" si="2"/>
        <v>2</v>
      </c>
      <c r="R21" s="172">
        <f t="shared" si="2"/>
        <v>3</v>
      </c>
      <c r="S21" s="170">
        <f t="shared" si="2"/>
        <v>2</v>
      </c>
      <c r="T21" s="170">
        <f t="shared" si="2"/>
        <v>1</v>
      </c>
      <c r="U21" s="170">
        <f t="shared" si="2"/>
        <v>1</v>
      </c>
      <c r="V21" s="170">
        <f t="shared" si="2"/>
        <v>1</v>
      </c>
      <c r="W21" s="191">
        <f t="shared" si="2"/>
        <v>1</v>
      </c>
      <c r="X21" s="192">
        <f t="shared" si="2"/>
        <v>1</v>
      </c>
      <c r="Y21" s="192">
        <f t="shared" si="2"/>
        <v>0</v>
      </c>
      <c r="Z21" s="192">
        <f>SUM(Z14:Z20)</f>
        <v>3</v>
      </c>
      <c r="AA21" s="192">
        <f>SUM(AA14:AA20)</f>
        <v>2</v>
      </c>
      <c r="AB21" s="173">
        <f>SUM(AB14:AB20)</f>
        <v>2</v>
      </c>
    </row>
    <row r="22" spans="1:28" ht="24.75" customHeight="1" x14ac:dyDescent="0.15">
      <c r="A22" s="126"/>
    </row>
    <row r="23" spans="1:28" ht="18" customHeight="1" x14ac:dyDescent="0.15">
      <c r="A23" s="126" t="s">
        <v>188</v>
      </c>
      <c r="B23" s="123"/>
      <c r="C23" s="244" t="s">
        <v>179</v>
      </c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6" t="s">
        <v>189</v>
      </c>
      <c r="R23" s="249" t="s">
        <v>190</v>
      </c>
      <c r="S23" s="250"/>
      <c r="T23" s="250"/>
      <c r="U23" s="250"/>
      <c r="V23" s="250"/>
      <c r="W23" s="250"/>
      <c r="X23" s="250"/>
      <c r="Y23" s="250"/>
      <c r="Z23" s="250"/>
      <c r="AA23" s="250"/>
      <c r="AB23" s="251"/>
    </row>
    <row r="24" spans="1:28" ht="18" customHeight="1" x14ac:dyDescent="0.15">
      <c r="A24" s="127" t="s">
        <v>167</v>
      </c>
      <c r="B24" s="128" t="s">
        <v>168</v>
      </c>
      <c r="C24" s="129">
        <v>10</v>
      </c>
      <c r="D24" s="130">
        <v>11</v>
      </c>
      <c r="E24" s="130">
        <v>12</v>
      </c>
      <c r="F24" s="130">
        <v>13</v>
      </c>
      <c r="G24" s="131">
        <v>14</v>
      </c>
      <c r="H24" s="131">
        <v>15</v>
      </c>
      <c r="I24" s="131">
        <v>16</v>
      </c>
      <c r="J24" s="131">
        <v>17</v>
      </c>
      <c r="K24" s="131">
        <v>18</v>
      </c>
      <c r="L24" s="131">
        <v>19</v>
      </c>
      <c r="M24" s="131">
        <v>20</v>
      </c>
      <c r="N24" s="131">
        <v>21</v>
      </c>
      <c r="O24" s="131">
        <v>22</v>
      </c>
      <c r="P24" s="130">
        <v>23</v>
      </c>
      <c r="Q24" s="132">
        <v>24</v>
      </c>
      <c r="R24" s="226">
        <v>25</v>
      </c>
      <c r="S24" s="227">
        <v>26</v>
      </c>
      <c r="T24" s="227">
        <v>27</v>
      </c>
      <c r="U24" s="227">
        <v>28</v>
      </c>
      <c r="V24" s="228">
        <v>29</v>
      </c>
      <c r="W24" s="229">
        <v>30</v>
      </c>
      <c r="X24" s="228">
        <v>1</v>
      </c>
      <c r="Y24" s="228">
        <v>2</v>
      </c>
      <c r="Z24" s="228">
        <v>3</v>
      </c>
      <c r="AA24" s="228">
        <v>4</v>
      </c>
      <c r="AB24" s="133">
        <v>5</v>
      </c>
    </row>
    <row r="25" spans="1:28" ht="18" customHeight="1" x14ac:dyDescent="0.15">
      <c r="A25" s="193" t="s">
        <v>191</v>
      </c>
      <c r="B25" s="135" t="s">
        <v>183</v>
      </c>
      <c r="C25" s="150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39"/>
      <c r="O25" s="139"/>
      <c r="P25" s="141"/>
      <c r="Q25" s="142"/>
      <c r="R25" s="151">
        <v>2</v>
      </c>
      <c r="S25" s="139"/>
      <c r="T25" s="139"/>
      <c r="U25" s="140">
        <v>1</v>
      </c>
      <c r="V25" s="144"/>
      <c r="W25" s="152"/>
      <c r="X25" s="144"/>
      <c r="Y25" s="144"/>
      <c r="Z25" s="144"/>
      <c r="AA25" s="144"/>
      <c r="AB25" s="231"/>
    </row>
    <row r="26" spans="1:28" ht="18" customHeight="1" x14ac:dyDescent="0.15">
      <c r="A26" s="62" t="s">
        <v>51</v>
      </c>
      <c r="B26" s="135" t="s">
        <v>192</v>
      </c>
      <c r="C26" s="150"/>
      <c r="D26" s="141"/>
      <c r="E26" s="141"/>
      <c r="F26" s="141"/>
      <c r="G26" s="139"/>
      <c r="H26" s="139"/>
      <c r="I26" s="141"/>
      <c r="J26" s="139"/>
      <c r="K26" s="139"/>
      <c r="L26" s="139"/>
      <c r="M26" s="139"/>
      <c r="N26" s="139"/>
      <c r="O26" s="139"/>
      <c r="P26" s="141"/>
      <c r="Q26" s="142"/>
      <c r="R26" s="151">
        <v>2</v>
      </c>
      <c r="S26" s="139"/>
      <c r="T26" s="140">
        <v>1</v>
      </c>
      <c r="U26" s="140">
        <v>1</v>
      </c>
      <c r="V26" s="146">
        <v>2</v>
      </c>
      <c r="W26" s="145">
        <v>1</v>
      </c>
      <c r="X26" s="146">
        <v>1</v>
      </c>
      <c r="Y26" s="206"/>
      <c r="Z26" s="206"/>
      <c r="AA26" s="146">
        <v>1</v>
      </c>
      <c r="AB26" s="147"/>
    </row>
    <row r="27" spans="1:28" ht="18" customHeight="1" x14ac:dyDescent="0.15">
      <c r="A27" s="62" t="s">
        <v>51</v>
      </c>
      <c r="B27" s="135" t="s">
        <v>170</v>
      </c>
      <c r="C27" s="150"/>
      <c r="D27" s="141"/>
      <c r="E27" s="141"/>
      <c r="F27" s="141"/>
      <c r="G27" s="139"/>
      <c r="H27" s="139"/>
      <c r="I27" s="141"/>
      <c r="J27" s="139"/>
      <c r="K27" s="139"/>
      <c r="L27" s="139"/>
      <c r="M27" s="139"/>
      <c r="N27" s="139"/>
      <c r="O27" s="139"/>
      <c r="P27" s="141"/>
      <c r="Q27" s="142"/>
      <c r="R27" s="143"/>
      <c r="S27" s="140">
        <v>1</v>
      </c>
      <c r="T27" s="139"/>
      <c r="U27" s="139"/>
      <c r="V27" s="144"/>
      <c r="W27" s="152"/>
      <c r="X27" s="144"/>
      <c r="Y27" s="144"/>
      <c r="Z27" s="144"/>
      <c r="AA27" s="144"/>
      <c r="AB27" s="147"/>
    </row>
    <row r="28" spans="1:28" ht="18" customHeight="1" x14ac:dyDescent="0.15">
      <c r="A28" s="62" t="s">
        <v>51</v>
      </c>
      <c r="B28" s="135" t="s">
        <v>234</v>
      </c>
      <c r="C28" s="178"/>
      <c r="D28" s="179"/>
      <c r="E28" s="179"/>
      <c r="F28" s="179"/>
      <c r="G28" s="180"/>
      <c r="H28" s="180"/>
      <c r="I28" s="179"/>
      <c r="J28" s="180"/>
      <c r="K28" s="180"/>
      <c r="L28" s="180"/>
      <c r="M28" s="180"/>
      <c r="N28" s="180"/>
      <c r="O28" s="180"/>
      <c r="P28" s="179"/>
      <c r="Q28" s="183"/>
      <c r="R28" s="184"/>
      <c r="S28" s="180"/>
      <c r="T28" s="180"/>
      <c r="U28" s="180"/>
      <c r="V28" s="144"/>
      <c r="W28" s="152"/>
      <c r="X28" s="144"/>
      <c r="Y28" s="144"/>
      <c r="Z28" s="144"/>
      <c r="AA28" s="144"/>
      <c r="AB28" s="167">
        <v>1</v>
      </c>
    </row>
    <row r="29" spans="1:28" ht="18" customHeight="1" x14ac:dyDescent="0.15">
      <c r="A29" s="148" t="s">
        <v>184</v>
      </c>
      <c r="B29" s="149" t="s">
        <v>193</v>
      </c>
      <c r="C29" s="178"/>
      <c r="D29" s="179"/>
      <c r="E29" s="179"/>
      <c r="F29" s="179"/>
      <c r="G29" s="180"/>
      <c r="H29" s="180"/>
      <c r="I29" s="179"/>
      <c r="J29" s="180"/>
      <c r="K29" s="180"/>
      <c r="L29" s="180"/>
      <c r="M29" s="180"/>
      <c r="N29" s="180"/>
      <c r="O29" s="180"/>
      <c r="P29" s="179"/>
      <c r="Q29" s="183"/>
      <c r="R29" s="184"/>
      <c r="S29" s="180"/>
      <c r="T29" s="181">
        <v>1</v>
      </c>
      <c r="U29" s="180"/>
      <c r="V29" s="144"/>
      <c r="W29" s="152"/>
      <c r="X29" s="144"/>
      <c r="Y29" s="144"/>
      <c r="Z29" s="144"/>
      <c r="AA29" s="144"/>
      <c r="AB29" s="147"/>
    </row>
    <row r="30" spans="1:28" ht="18" customHeight="1" x14ac:dyDescent="0.15">
      <c r="A30" s="148" t="s">
        <v>173</v>
      </c>
      <c r="B30" s="149" t="s">
        <v>194</v>
      </c>
      <c r="C30" s="150"/>
      <c r="D30" s="141"/>
      <c r="E30" s="141"/>
      <c r="F30" s="141"/>
      <c r="G30" s="139"/>
      <c r="H30" s="139"/>
      <c r="I30" s="141"/>
      <c r="J30" s="139"/>
      <c r="K30" s="139"/>
      <c r="L30" s="139"/>
      <c r="M30" s="139"/>
      <c r="N30" s="139"/>
      <c r="O30" s="139"/>
      <c r="P30" s="141"/>
      <c r="Q30" s="142"/>
      <c r="R30" s="143"/>
      <c r="S30" s="139"/>
      <c r="T30" s="139"/>
      <c r="U30" s="139"/>
      <c r="V30" s="144"/>
      <c r="W30" s="152"/>
      <c r="X30" s="146">
        <v>1</v>
      </c>
      <c r="Y30" s="206"/>
      <c r="Z30" s="206"/>
      <c r="AA30" s="206"/>
      <c r="AB30" s="147"/>
    </row>
    <row r="31" spans="1:28" ht="18" customHeight="1" x14ac:dyDescent="0.15">
      <c r="A31" s="148" t="s">
        <v>195</v>
      </c>
      <c r="B31" s="149" t="s">
        <v>196</v>
      </c>
      <c r="C31" s="150"/>
      <c r="D31" s="141"/>
      <c r="E31" s="141"/>
      <c r="F31" s="141"/>
      <c r="G31" s="139"/>
      <c r="H31" s="139"/>
      <c r="I31" s="141"/>
      <c r="J31" s="139"/>
      <c r="K31" s="139"/>
      <c r="L31" s="139"/>
      <c r="M31" s="139"/>
      <c r="N31" s="139"/>
      <c r="O31" s="139"/>
      <c r="P31" s="141"/>
      <c r="Q31" s="142"/>
      <c r="R31" s="143"/>
      <c r="S31" s="139"/>
      <c r="T31" s="140">
        <v>1</v>
      </c>
      <c r="U31" s="139"/>
      <c r="V31" s="144"/>
      <c r="W31" s="152"/>
      <c r="X31" s="144"/>
      <c r="Y31" s="144"/>
      <c r="Z31" s="144"/>
      <c r="AA31" s="144"/>
      <c r="AB31" s="147"/>
    </row>
    <row r="32" spans="1:28" ht="18" customHeight="1" x14ac:dyDescent="0.15">
      <c r="A32" s="148" t="s">
        <v>186</v>
      </c>
      <c r="B32" s="149" t="s">
        <v>187</v>
      </c>
      <c r="C32" s="150"/>
      <c r="D32" s="141"/>
      <c r="E32" s="141"/>
      <c r="F32" s="141"/>
      <c r="G32" s="139"/>
      <c r="H32" s="139"/>
      <c r="I32" s="141"/>
      <c r="J32" s="139"/>
      <c r="K32" s="139"/>
      <c r="L32" s="139"/>
      <c r="M32" s="139"/>
      <c r="N32" s="139"/>
      <c r="O32" s="139"/>
      <c r="P32" s="141"/>
      <c r="Q32" s="142"/>
      <c r="R32" s="143"/>
      <c r="S32" s="139"/>
      <c r="T32" s="140">
        <v>1</v>
      </c>
      <c r="U32" s="139"/>
      <c r="V32" s="144"/>
      <c r="W32" s="152"/>
      <c r="X32" s="144"/>
      <c r="Y32" s="144"/>
      <c r="Z32" s="144"/>
      <c r="AA32" s="144"/>
      <c r="AB32" s="147"/>
    </row>
    <row r="33" spans="1:28" ht="18" customHeight="1" x14ac:dyDescent="0.15">
      <c r="A33" s="148" t="s">
        <v>197</v>
      </c>
      <c r="B33" s="149" t="s">
        <v>198</v>
      </c>
      <c r="C33" s="150"/>
      <c r="D33" s="141"/>
      <c r="E33" s="141"/>
      <c r="F33" s="141"/>
      <c r="G33" s="139"/>
      <c r="H33" s="139"/>
      <c r="I33" s="141"/>
      <c r="J33" s="139"/>
      <c r="K33" s="139"/>
      <c r="L33" s="139"/>
      <c r="M33" s="139"/>
      <c r="N33" s="139"/>
      <c r="O33" s="139"/>
      <c r="P33" s="141"/>
      <c r="Q33" s="142"/>
      <c r="R33" s="143"/>
      <c r="S33" s="139"/>
      <c r="T33" s="139"/>
      <c r="U33" s="139"/>
      <c r="V33" s="144"/>
      <c r="W33" s="145">
        <v>1</v>
      </c>
      <c r="X33" s="144"/>
      <c r="Y33" s="144"/>
      <c r="Z33" s="144"/>
      <c r="AA33" s="144"/>
      <c r="AB33" s="147"/>
    </row>
    <row r="34" spans="1:28" ht="18" customHeight="1" x14ac:dyDescent="0.15">
      <c r="A34" s="148" t="s">
        <v>199</v>
      </c>
      <c r="B34" s="149" t="s">
        <v>200</v>
      </c>
      <c r="C34" s="150"/>
      <c r="D34" s="141"/>
      <c r="E34" s="141"/>
      <c r="F34" s="141"/>
      <c r="G34" s="139"/>
      <c r="H34" s="139"/>
      <c r="I34" s="141"/>
      <c r="J34" s="139"/>
      <c r="K34" s="139"/>
      <c r="L34" s="139"/>
      <c r="M34" s="139"/>
      <c r="N34" s="139"/>
      <c r="O34" s="139"/>
      <c r="P34" s="141"/>
      <c r="Q34" s="142"/>
      <c r="R34" s="143"/>
      <c r="S34" s="139"/>
      <c r="T34" s="140">
        <v>1</v>
      </c>
      <c r="U34" s="139"/>
      <c r="V34" s="144"/>
      <c r="W34" s="152"/>
      <c r="X34" s="144"/>
      <c r="Y34" s="144"/>
      <c r="Z34" s="144"/>
      <c r="AA34" s="144"/>
      <c r="AB34" s="147"/>
    </row>
    <row r="35" spans="1:28" ht="18" customHeight="1" x14ac:dyDescent="0.15">
      <c r="A35" s="153" t="s">
        <v>51</v>
      </c>
      <c r="B35" s="154" t="s">
        <v>201</v>
      </c>
      <c r="C35" s="194"/>
      <c r="D35" s="158"/>
      <c r="E35" s="158"/>
      <c r="F35" s="158"/>
      <c r="G35" s="159"/>
      <c r="H35" s="159"/>
      <c r="I35" s="158"/>
      <c r="J35" s="159"/>
      <c r="K35" s="159"/>
      <c r="L35" s="159"/>
      <c r="M35" s="159"/>
      <c r="N35" s="159"/>
      <c r="O35" s="159"/>
      <c r="P35" s="158"/>
      <c r="Q35" s="161"/>
      <c r="R35" s="195"/>
      <c r="S35" s="159"/>
      <c r="T35" s="159"/>
      <c r="U35" s="159"/>
      <c r="V35" s="188"/>
      <c r="W35" s="196">
        <v>2</v>
      </c>
      <c r="X35" s="197">
        <v>1</v>
      </c>
      <c r="Y35" s="197">
        <v>4</v>
      </c>
      <c r="Z35" s="214"/>
      <c r="AA35" s="214"/>
      <c r="AB35" s="209"/>
    </row>
    <row r="36" spans="1:28" ht="18" customHeight="1" x14ac:dyDescent="0.15">
      <c r="A36" s="198" t="s">
        <v>202</v>
      </c>
      <c r="B36" s="163" t="s">
        <v>201</v>
      </c>
      <c r="C36" s="199"/>
      <c r="D36" s="200"/>
      <c r="E36" s="200"/>
      <c r="F36" s="200"/>
      <c r="G36" s="201"/>
      <c r="H36" s="201"/>
      <c r="I36" s="200"/>
      <c r="J36" s="201"/>
      <c r="K36" s="201"/>
      <c r="L36" s="201"/>
      <c r="M36" s="201"/>
      <c r="N36" s="201"/>
      <c r="O36" s="201"/>
      <c r="P36" s="200"/>
      <c r="Q36" s="202"/>
      <c r="R36" s="202"/>
      <c r="S36" s="201"/>
      <c r="T36" s="201"/>
      <c r="U36" s="201"/>
      <c r="V36" s="190"/>
      <c r="W36" s="203"/>
      <c r="X36" s="204"/>
      <c r="Y36" s="208">
        <v>1</v>
      </c>
      <c r="Z36" s="204"/>
      <c r="AA36" s="204"/>
      <c r="AB36" s="209"/>
    </row>
    <row r="37" spans="1:28" ht="18" customHeight="1" x14ac:dyDescent="0.15">
      <c r="A37" s="247" t="s">
        <v>177</v>
      </c>
      <c r="B37" s="248"/>
      <c r="C37" s="168">
        <f t="shared" ref="C37:X37" si="3">SUM(C25:C35)</f>
        <v>0</v>
      </c>
      <c r="D37" s="169">
        <f t="shared" si="3"/>
        <v>0</v>
      </c>
      <c r="E37" s="169">
        <f t="shared" si="3"/>
        <v>0</v>
      </c>
      <c r="F37" s="169">
        <f t="shared" si="3"/>
        <v>0</v>
      </c>
      <c r="G37" s="170">
        <f t="shared" si="3"/>
        <v>0</v>
      </c>
      <c r="H37" s="170">
        <f t="shared" si="3"/>
        <v>0</v>
      </c>
      <c r="I37" s="169">
        <f t="shared" si="3"/>
        <v>0</v>
      </c>
      <c r="J37" s="170">
        <f t="shared" si="3"/>
        <v>0</v>
      </c>
      <c r="K37" s="170">
        <f t="shared" si="3"/>
        <v>0</v>
      </c>
      <c r="L37" s="170">
        <f t="shared" si="3"/>
        <v>0</v>
      </c>
      <c r="M37" s="170">
        <f t="shared" si="3"/>
        <v>0</v>
      </c>
      <c r="N37" s="170">
        <f t="shared" si="3"/>
        <v>0</v>
      </c>
      <c r="O37" s="170">
        <f t="shared" si="3"/>
        <v>0</v>
      </c>
      <c r="P37" s="169">
        <f t="shared" si="3"/>
        <v>0</v>
      </c>
      <c r="Q37" s="172">
        <f t="shared" si="3"/>
        <v>0</v>
      </c>
      <c r="R37" s="168">
        <f t="shared" si="3"/>
        <v>4</v>
      </c>
      <c r="S37" s="170">
        <f t="shared" si="3"/>
        <v>1</v>
      </c>
      <c r="T37" s="170">
        <f t="shared" si="3"/>
        <v>5</v>
      </c>
      <c r="U37" s="170">
        <f t="shared" si="3"/>
        <v>2</v>
      </c>
      <c r="V37" s="170">
        <f t="shared" si="3"/>
        <v>2</v>
      </c>
      <c r="W37" s="169">
        <f t="shared" si="3"/>
        <v>4</v>
      </c>
      <c r="X37" s="170">
        <f t="shared" si="3"/>
        <v>3</v>
      </c>
      <c r="Y37" s="170">
        <f>SUM(Y25:Y36)</f>
        <v>5</v>
      </c>
      <c r="Z37" s="170">
        <f>SUM(Z25:Z36)</f>
        <v>0</v>
      </c>
      <c r="AA37" s="170">
        <f>SUM(AA25:AA36)</f>
        <v>1</v>
      </c>
      <c r="AB37" s="173">
        <f>SUM(AB25:AB36)</f>
        <v>1</v>
      </c>
    </row>
    <row r="38" spans="1:28" ht="24.75" customHeight="1" x14ac:dyDescent="0.15">
      <c r="A38" s="126"/>
    </row>
    <row r="39" spans="1:28" ht="18" customHeight="1" x14ac:dyDescent="0.15">
      <c r="A39" s="126" t="s">
        <v>203</v>
      </c>
      <c r="B39" s="123"/>
      <c r="C39" s="244" t="s">
        <v>204</v>
      </c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6" t="s">
        <v>205</v>
      </c>
      <c r="R39" s="249" t="s">
        <v>206</v>
      </c>
      <c r="S39" s="250"/>
      <c r="T39" s="250"/>
      <c r="U39" s="250"/>
      <c r="V39" s="250"/>
      <c r="W39" s="250"/>
      <c r="X39" s="250"/>
      <c r="Y39" s="250"/>
      <c r="Z39" s="250"/>
      <c r="AA39" s="250"/>
      <c r="AB39" s="251"/>
    </row>
    <row r="40" spans="1:28" ht="18" customHeight="1" x14ac:dyDescent="0.15">
      <c r="A40" s="127" t="s">
        <v>167</v>
      </c>
      <c r="B40" s="128" t="s">
        <v>168</v>
      </c>
      <c r="C40" s="129">
        <v>10</v>
      </c>
      <c r="D40" s="130">
        <v>11</v>
      </c>
      <c r="E40" s="130">
        <v>12</v>
      </c>
      <c r="F40" s="130">
        <v>13</v>
      </c>
      <c r="G40" s="131">
        <v>14</v>
      </c>
      <c r="H40" s="131">
        <v>15</v>
      </c>
      <c r="I40" s="131">
        <v>16</v>
      </c>
      <c r="J40" s="131">
        <v>17</v>
      </c>
      <c r="K40" s="131">
        <v>18</v>
      </c>
      <c r="L40" s="131">
        <v>19</v>
      </c>
      <c r="M40" s="131">
        <v>20</v>
      </c>
      <c r="N40" s="131">
        <v>21</v>
      </c>
      <c r="O40" s="131">
        <v>22</v>
      </c>
      <c r="P40" s="130">
        <v>23</v>
      </c>
      <c r="Q40" s="132">
        <v>24</v>
      </c>
      <c r="R40" s="230">
        <v>25</v>
      </c>
      <c r="S40" s="227">
        <v>26</v>
      </c>
      <c r="T40" s="227">
        <v>27</v>
      </c>
      <c r="U40" s="227">
        <v>28</v>
      </c>
      <c r="V40" s="228">
        <v>29</v>
      </c>
      <c r="W40" s="229">
        <v>30</v>
      </c>
      <c r="X40" s="228">
        <v>1</v>
      </c>
      <c r="Y40" s="228">
        <v>2</v>
      </c>
      <c r="Z40" s="228">
        <v>3</v>
      </c>
      <c r="AA40" s="228">
        <v>4</v>
      </c>
      <c r="AB40" s="133">
        <v>5</v>
      </c>
    </row>
    <row r="41" spans="1:28" ht="18" customHeight="1" x14ac:dyDescent="0.15">
      <c r="A41" s="134" t="s">
        <v>182</v>
      </c>
      <c r="B41" s="193" t="s">
        <v>170</v>
      </c>
      <c r="C41" s="150"/>
      <c r="D41" s="141"/>
      <c r="E41" s="141"/>
      <c r="F41" s="141"/>
      <c r="G41" s="141"/>
      <c r="H41" s="141"/>
      <c r="I41" s="141"/>
      <c r="J41" s="141"/>
      <c r="K41" s="140">
        <v>1</v>
      </c>
      <c r="L41" s="175">
        <v>2</v>
      </c>
      <c r="M41" s="141"/>
      <c r="N41" s="140">
        <v>1</v>
      </c>
      <c r="O41" s="140">
        <v>1</v>
      </c>
      <c r="P41" s="176">
        <v>1</v>
      </c>
      <c r="Q41" s="177">
        <v>2</v>
      </c>
      <c r="R41" s="150"/>
      <c r="S41" s="139"/>
      <c r="T41" s="139"/>
      <c r="U41" s="139"/>
      <c r="V41" s="144"/>
      <c r="W41" s="152"/>
      <c r="X41" s="146">
        <v>1</v>
      </c>
      <c r="Y41" s="206"/>
      <c r="Z41" s="206"/>
      <c r="AA41" s="206"/>
      <c r="AB41" s="231"/>
    </row>
    <row r="42" spans="1:28" ht="18" customHeight="1" x14ac:dyDescent="0.15">
      <c r="A42" s="62" t="s">
        <v>51</v>
      </c>
      <c r="B42" s="193" t="s">
        <v>207</v>
      </c>
      <c r="C42" s="150"/>
      <c r="D42" s="141"/>
      <c r="E42" s="141"/>
      <c r="F42" s="141"/>
      <c r="G42" s="139"/>
      <c r="H42" s="139"/>
      <c r="I42" s="141"/>
      <c r="J42" s="139"/>
      <c r="K42" s="139"/>
      <c r="L42" s="139"/>
      <c r="M42" s="139"/>
      <c r="N42" s="141"/>
      <c r="O42" s="139"/>
      <c r="P42" s="141"/>
      <c r="Q42" s="142"/>
      <c r="R42" s="150"/>
      <c r="S42" s="139"/>
      <c r="T42" s="139"/>
      <c r="U42" s="139"/>
      <c r="V42" s="144"/>
      <c r="W42" s="152"/>
      <c r="X42" s="146">
        <v>1</v>
      </c>
      <c r="Y42" s="206"/>
      <c r="Z42" s="206"/>
      <c r="AA42" s="206"/>
      <c r="AB42" s="147"/>
    </row>
    <row r="43" spans="1:28" ht="18" customHeight="1" x14ac:dyDescent="0.15">
      <c r="A43" s="62" t="s">
        <v>51</v>
      </c>
      <c r="B43" s="193" t="s">
        <v>217</v>
      </c>
      <c r="C43" s="150"/>
      <c r="D43" s="141"/>
      <c r="E43" s="141"/>
      <c r="F43" s="141"/>
      <c r="G43" s="139"/>
      <c r="H43" s="139"/>
      <c r="I43" s="141"/>
      <c r="J43" s="139"/>
      <c r="K43" s="139"/>
      <c r="L43" s="139"/>
      <c r="M43" s="139"/>
      <c r="N43" s="139"/>
      <c r="O43" s="139"/>
      <c r="P43" s="141"/>
      <c r="Q43" s="142"/>
      <c r="R43" s="150"/>
      <c r="S43" s="139"/>
      <c r="T43" s="139"/>
      <c r="U43" s="139"/>
      <c r="V43" s="144"/>
      <c r="W43" s="152"/>
      <c r="X43" s="206"/>
      <c r="Y43" s="206"/>
      <c r="Z43" s="146">
        <v>1</v>
      </c>
      <c r="AA43" s="206"/>
      <c r="AB43" s="147"/>
    </row>
    <row r="44" spans="1:28" ht="18" customHeight="1" x14ac:dyDescent="0.15">
      <c r="A44" s="62"/>
      <c r="B44" s="193" t="s">
        <v>218</v>
      </c>
      <c r="C44" s="150"/>
      <c r="D44" s="141"/>
      <c r="E44" s="141"/>
      <c r="F44" s="141"/>
      <c r="G44" s="139"/>
      <c r="H44" s="139"/>
      <c r="I44" s="141"/>
      <c r="J44" s="139"/>
      <c r="K44" s="139"/>
      <c r="L44" s="139"/>
      <c r="M44" s="139"/>
      <c r="N44" s="139"/>
      <c r="O44" s="139"/>
      <c r="P44" s="141"/>
      <c r="Q44" s="142"/>
      <c r="R44" s="150"/>
      <c r="S44" s="139"/>
      <c r="T44" s="139"/>
      <c r="U44" s="139"/>
      <c r="V44" s="144"/>
      <c r="W44" s="152"/>
      <c r="X44" s="206"/>
      <c r="Y44" s="206"/>
      <c r="Z44" s="146">
        <v>1</v>
      </c>
      <c r="AA44" s="206"/>
      <c r="AB44" s="147"/>
    </row>
    <row r="45" spans="1:28" ht="18" customHeight="1" x14ac:dyDescent="0.15">
      <c r="A45" s="148" t="s">
        <v>184</v>
      </c>
      <c r="B45" s="148" t="s">
        <v>174</v>
      </c>
      <c r="C45" s="150"/>
      <c r="D45" s="141"/>
      <c r="E45" s="141"/>
      <c r="F45" s="175">
        <v>1</v>
      </c>
      <c r="G45" s="140"/>
      <c r="H45" s="139"/>
      <c r="I45" s="141"/>
      <c r="J45" s="139"/>
      <c r="K45" s="139"/>
      <c r="L45" s="139"/>
      <c r="M45" s="139"/>
      <c r="N45" s="139"/>
      <c r="O45" s="139"/>
      <c r="P45" s="141"/>
      <c r="Q45" s="177">
        <v>1</v>
      </c>
      <c r="R45" s="150"/>
      <c r="S45" s="140">
        <v>1</v>
      </c>
      <c r="T45" s="139"/>
      <c r="U45" s="139"/>
      <c r="V45" s="144"/>
      <c r="W45" s="152"/>
      <c r="X45" s="144"/>
      <c r="Y45" s="144"/>
      <c r="Z45" s="144"/>
      <c r="AA45" s="206"/>
      <c r="AB45" s="147"/>
    </row>
    <row r="46" spans="1:28" ht="18" customHeight="1" x14ac:dyDescent="0.15">
      <c r="A46" s="62" t="s">
        <v>51</v>
      </c>
      <c r="B46" s="148" t="s">
        <v>208</v>
      </c>
      <c r="C46" s="150"/>
      <c r="D46" s="141"/>
      <c r="E46" s="141"/>
      <c r="F46" s="141"/>
      <c r="G46" s="139"/>
      <c r="H46" s="139"/>
      <c r="I46" s="141"/>
      <c r="J46" s="139"/>
      <c r="K46" s="139"/>
      <c r="L46" s="139"/>
      <c r="M46" s="139"/>
      <c r="N46" s="139"/>
      <c r="O46" s="139"/>
      <c r="P46" s="176"/>
      <c r="Q46" s="142"/>
      <c r="R46" s="150"/>
      <c r="S46" s="139"/>
      <c r="T46" s="139"/>
      <c r="U46" s="139"/>
      <c r="V46" s="144"/>
      <c r="W46" s="145">
        <v>1</v>
      </c>
      <c r="X46" s="144"/>
      <c r="Y46" s="144"/>
      <c r="Z46" s="144"/>
      <c r="AA46" s="206"/>
      <c r="AB46" s="147"/>
    </row>
    <row r="47" spans="1:28" ht="18" customHeight="1" x14ac:dyDescent="0.15">
      <c r="A47" s="62" t="s">
        <v>51</v>
      </c>
      <c r="B47" s="148" t="s">
        <v>185</v>
      </c>
      <c r="C47" s="150"/>
      <c r="D47" s="141"/>
      <c r="E47" s="141"/>
      <c r="F47" s="141"/>
      <c r="G47" s="140">
        <v>1</v>
      </c>
      <c r="H47" s="140">
        <v>1</v>
      </c>
      <c r="I47" s="141"/>
      <c r="J47" s="140">
        <v>1</v>
      </c>
      <c r="K47" s="140">
        <v>1</v>
      </c>
      <c r="L47" s="139"/>
      <c r="M47" s="139"/>
      <c r="N47" s="139"/>
      <c r="O47" s="140">
        <v>1</v>
      </c>
      <c r="P47" s="141"/>
      <c r="Q47" s="142"/>
      <c r="R47" s="150"/>
      <c r="S47" s="140">
        <v>2</v>
      </c>
      <c r="T47" s="139"/>
      <c r="U47" s="139"/>
      <c r="V47" s="146">
        <v>1</v>
      </c>
      <c r="W47" s="145">
        <v>1</v>
      </c>
      <c r="X47" s="146">
        <v>2</v>
      </c>
      <c r="Y47" s="146">
        <v>1</v>
      </c>
      <c r="Z47" s="146">
        <v>1</v>
      </c>
      <c r="AA47" s="206"/>
      <c r="AB47" s="167">
        <v>1</v>
      </c>
    </row>
    <row r="48" spans="1:28" ht="18" customHeight="1" x14ac:dyDescent="0.15">
      <c r="A48" s="148" t="s">
        <v>197</v>
      </c>
      <c r="B48" s="148" t="s">
        <v>209</v>
      </c>
      <c r="C48" s="150"/>
      <c r="D48" s="141"/>
      <c r="E48" s="141"/>
      <c r="F48" s="141"/>
      <c r="G48" s="139"/>
      <c r="H48" s="139"/>
      <c r="I48" s="141"/>
      <c r="J48" s="139"/>
      <c r="K48" s="139"/>
      <c r="L48" s="139"/>
      <c r="M48" s="139"/>
      <c r="N48" s="139"/>
      <c r="O48" s="139"/>
      <c r="P48" s="141"/>
      <c r="Q48" s="142"/>
      <c r="R48" s="150"/>
      <c r="S48" s="139"/>
      <c r="T48" s="166"/>
      <c r="U48" s="139"/>
      <c r="V48" s="146">
        <v>1</v>
      </c>
      <c r="W48" s="205"/>
      <c r="X48" s="206"/>
      <c r="Y48" s="206"/>
      <c r="Z48" s="206"/>
      <c r="AA48" s="206"/>
      <c r="AB48" s="147"/>
    </row>
    <row r="49" spans="1:28" ht="18" customHeight="1" x14ac:dyDescent="0.15">
      <c r="A49" s="148" t="s">
        <v>210</v>
      </c>
      <c r="B49" s="148" t="s">
        <v>211</v>
      </c>
      <c r="C49" s="150"/>
      <c r="D49" s="141"/>
      <c r="E49" s="141"/>
      <c r="F49" s="141"/>
      <c r="G49" s="139"/>
      <c r="H49" s="139"/>
      <c r="I49" s="165"/>
      <c r="J49" s="139"/>
      <c r="K49" s="139"/>
      <c r="L49" s="139"/>
      <c r="M49" s="139"/>
      <c r="N49" s="139"/>
      <c r="O49" s="139"/>
      <c r="P49" s="141"/>
      <c r="Q49" s="142"/>
      <c r="R49" s="150"/>
      <c r="S49" s="139"/>
      <c r="T49" s="140">
        <v>1</v>
      </c>
      <c r="U49" s="139"/>
      <c r="V49" s="144"/>
      <c r="W49" s="152"/>
      <c r="X49" s="144"/>
      <c r="Y49" s="144"/>
      <c r="Z49" s="144"/>
      <c r="AA49" s="206"/>
      <c r="AB49" s="147"/>
    </row>
    <row r="50" spans="1:28" ht="18" customHeight="1" x14ac:dyDescent="0.15">
      <c r="A50" s="153" t="s">
        <v>212</v>
      </c>
      <c r="B50" s="153" t="s">
        <v>219</v>
      </c>
      <c r="C50" s="194"/>
      <c r="D50" s="158"/>
      <c r="E50" s="158"/>
      <c r="F50" s="158"/>
      <c r="G50" s="159"/>
      <c r="H50" s="159"/>
      <c r="I50" s="160">
        <v>1</v>
      </c>
      <c r="J50" s="159"/>
      <c r="K50" s="159"/>
      <c r="L50" s="159"/>
      <c r="M50" s="159"/>
      <c r="N50" s="159"/>
      <c r="O50" s="159"/>
      <c r="P50" s="158"/>
      <c r="Q50" s="161"/>
      <c r="R50" s="194"/>
      <c r="S50" s="159"/>
      <c r="T50" s="159"/>
      <c r="U50" s="159"/>
      <c r="V50" s="197">
        <v>1</v>
      </c>
      <c r="W50" s="203"/>
      <c r="X50" s="204"/>
      <c r="Y50" s="204"/>
      <c r="Z50" s="208">
        <v>2</v>
      </c>
      <c r="AA50" s="204"/>
      <c r="AB50" s="167">
        <v>1</v>
      </c>
    </row>
    <row r="51" spans="1:28" ht="18" customHeight="1" x14ac:dyDescent="0.15">
      <c r="A51" s="247" t="s">
        <v>177</v>
      </c>
      <c r="B51" s="248"/>
      <c r="C51" s="168">
        <f t="shared" ref="C51:Y51" si="4">SUM(C41:C50)</f>
        <v>0</v>
      </c>
      <c r="D51" s="169">
        <f t="shared" si="4"/>
        <v>0</v>
      </c>
      <c r="E51" s="169">
        <f t="shared" si="4"/>
        <v>0</v>
      </c>
      <c r="F51" s="169">
        <f t="shared" si="4"/>
        <v>1</v>
      </c>
      <c r="G51" s="170">
        <f t="shared" si="4"/>
        <v>1</v>
      </c>
      <c r="H51" s="170">
        <f t="shared" si="4"/>
        <v>1</v>
      </c>
      <c r="I51" s="169">
        <f t="shared" si="4"/>
        <v>1</v>
      </c>
      <c r="J51" s="170">
        <f t="shared" si="4"/>
        <v>1</v>
      </c>
      <c r="K51" s="170">
        <f t="shared" si="4"/>
        <v>2</v>
      </c>
      <c r="L51" s="170">
        <f t="shared" si="4"/>
        <v>2</v>
      </c>
      <c r="M51" s="170">
        <f t="shared" si="4"/>
        <v>0</v>
      </c>
      <c r="N51" s="170">
        <f t="shared" si="4"/>
        <v>1</v>
      </c>
      <c r="O51" s="170">
        <f t="shared" si="4"/>
        <v>2</v>
      </c>
      <c r="P51" s="169">
        <f t="shared" si="4"/>
        <v>1</v>
      </c>
      <c r="Q51" s="171">
        <f t="shared" si="4"/>
        <v>3</v>
      </c>
      <c r="R51" s="168">
        <f t="shared" si="4"/>
        <v>0</v>
      </c>
      <c r="S51" s="170">
        <f t="shared" si="4"/>
        <v>3</v>
      </c>
      <c r="T51" s="170">
        <f t="shared" si="4"/>
        <v>1</v>
      </c>
      <c r="U51" s="170">
        <f t="shared" si="4"/>
        <v>0</v>
      </c>
      <c r="V51" s="170">
        <f t="shared" si="4"/>
        <v>3</v>
      </c>
      <c r="W51" s="169">
        <f t="shared" si="4"/>
        <v>2</v>
      </c>
      <c r="X51" s="170">
        <f t="shared" si="4"/>
        <v>4</v>
      </c>
      <c r="Y51" s="170">
        <f t="shared" si="4"/>
        <v>1</v>
      </c>
      <c r="Z51" s="170">
        <f>SUM(Z41:Z50)</f>
        <v>5</v>
      </c>
      <c r="AA51" s="170">
        <f>SUM(AA41:AA50)</f>
        <v>0</v>
      </c>
      <c r="AB51" s="173">
        <f>SUM(AB46:AB50)</f>
        <v>2</v>
      </c>
    </row>
    <row r="52" spans="1:28" s="32" customFormat="1" ht="7.5" customHeight="1" x14ac:dyDescent="0.15">
      <c r="A52" s="34"/>
      <c r="B52" s="34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</row>
    <row r="53" spans="1:28" s="32" customFormat="1" x14ac:dyDescent="0.15">
      <c r="A53" s="38" t="s">
        <v>34</v>
      </c>
      <c r="B53" s="34"/>
      <c r="C53" s="33"/>
      <c r="D53" s="33"/>
      <c r="E53" s="33"/>
      <c r="F53" s="37"/>
      <c r="G53" s="33" t="s">
        <v>32</v>
      </c>
      <c r="H53" s="35" t="s">
        <v>33</v>
      </c>
      <c r="I53" s="33"/>
      <c r="J53" s="33"/>
      <c r="K53" s="33"/>
      <c r="L53" s="36"/>
      <c r="M53" s="33" t="s">
        <v>32</v>
      </c>
      <c r="N53" s="35" t="s">
        <v>31</v>
      </c>
      <c r="O53" s="33"/>
      <c r="P53" s="33"/>
      <c r="Q53" s="33"/>
      <c r="R53" s="33"/>
    </row>
    <row r="54" spans="1:28" ht="7.5" customHeight="1" x14ac:dyDescent="0.15"/>
    <row r="55" spans="1:28" x14ac:dyDescent="0.15">
      <c r="A55" s="38" t="s">
        <v>213</v>
      </c>
    </row>
    <row r="56" spans="1:28" x14ac:dyDescent="0.15">
      <c r="A56" s="207" t="s">
        <v>214</v>
      </c>
    </row>
    <row r="57" spans="1:28" ht="6.75" customHeight="1" x14ac:dyDescent="0.15"/>
    <row r="58" spans="1:28" x14ac:dyDescent="0.15">
      <c r="A58" s="38" t="s">
        <v>154</v>
      </c>
    </row>
  </sheetData>
  <mergeCells count="12">
    <mergeCell ref="C3:Q3"/>
    <mergeCell ref="A10:B10"/>
    <mergeCell ref="C12:Q12"/>
    <mergeCell ref="A21:B21"/>
    <mergeCell ref="R12:AB12"/>
    <mergeCell ref="R3:AB3"/>
    <mergeCell ref="C23:Q23"/>
    <mergeCell ref="A37:B37"/>
    <mergeCell ref="C39:Q39"/>
    <mergeCell ref="A51:B51"/>
    <mergeCell ref="R39:AB39"/>
    <mergeCell ref="R23:AB23"/>
  </mergeCells>
  <phoneticPr fontId="1"/>
  <pageMargins left="0.7" right="0.16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2:AE32"/>
  <sheetViews>
    <sheetView zoomScaleNormal="100" workbookViewId="0">
      <pane xSplit="2" ySplit="5" topLeftCell="C9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3.25" customWidth="1"/>
    <col min="2" max="2" width="4.625" customWidth="1"/>
    <col min="3" max="7" width="7.75" customWidth="1"/>
    <col min="8" max="8" width="0.625" customWidth="1"/>
    <col min="9" max="13" width="7.75" customWidth="1"/>
    <col min="14" max="14" width="0.625" customWidth="1"/>
    <col min="15" max="19" width="7.75" customWidth="1"/>
    <col min="20" max="20" width="0.625" customWidth="1"/>
    <col min="21" max="25" width="7.75" customWidth="1"/>
    <col min="26" max="26" width="0.625" customWidth="1"/>
    <col min="27" max="31" width="7.25" customWidth="1"/>
  </cols>
  <sheetData>
    <row r="2" spans="2:31" ht="14.25" thickBot="1" x14ac:dyDescent="0.2">
      <c r="B2" s="240" t="s">
        <v>23</v>
      </c>
      <c r="C2" s="240"/>
      <c r="D2" s="240"/>
      <c r="E2" s="5"/>
      <c r="F2" s="5"/>
      <c r="G2" s="5"/>
      <c r="H2" s="5"/>
      <c r="I2" s="5"/>
      <c r="J2" s="5"/>
      <c r="K2" s="5"/>
      <c r="L2" s="5"/>
      <c r="M2" s="13"/>
      <c r="N2" s="13"/>
      <c r="O2" s="12"/>
    </row>
    <row r="4" spans="2:31" ht="17.25" customHeight="1" x14ac:dyDescent="0.15">
      <c r="B4" s="235" t="s">
        <v>5</v>
      </c>
      <c r="C4" s="237" t="s">
        <v>6</v>
      </c>
      <c r="D4" s="238"/>
      <c r="E4" s="238"/>
      <c r="F4" s="238"/>
      <c r="G4" s="239"/>
      <c r="H4" s="16"/>
      <c r="I4" s="237" t="s">
        <v>4</v>
      </c>
      <c r="J4" s="238"/>
      <c r="K4" s="238"/>
      <c r="L4" s="238"/>
      <c r="M4" s="239"/>
      <c r="N4" s="16"/>
      <c r="O4" s="237" t="s">
        <v>7</v>
      </c>
      <c r="P4" s="238"/>
      <c r="Q4" s="238"/>
      <c r="R4" s="238"/>
      <c r="S4" s="239"/>
      <c r="T4" s="16"/>
      <c r="U4" s="237" t="s">
        <v>8</v>
      </c>
      <c r="V4" s="238"/>
      <c r="W4" s="238"/>
      <c r="X4" s="238"/>
      <c r="Y4" s="239"/>
      <c r="Z4" s="17"/>
      <c r="AA4" s="234" t="s">
        <v>15</v>
      </c>
      <c r="AB4" s="234"/>
      <c r="AC4" s="234"/>
      <c r="AD4" s="234"/>
      <c r="AE4" s="234"/>
    </row>
    <row r="5" spans="2:31" ht="17.25" customHeight="1" thickBot="1" x14ac:dyDescent="0.2">
      <c r="B5" s="236"/>
      <c r="C5" s="7" t="s">
        <v>11</v>
      </c>
      <c r="D5" s="7" t="s">
        <v>12</v>
      </c>
      <c r="E5" s="7" t="s">
        <v>13</v>
      </c>
      <c r="F5" s="7" t="s">
        <v>15</v>
      </c>
      <c r="G5" s="7" t="s">
        <v>14</v>
      </c>
      <c r="H5" s="7"/>
      <c r="I5" s="7" t="s">
        <v>11</v>
      </c>
      <c r="J5" s="7" t="s">
        <v>12</v>
      </c>
      <c r="K5" s="7" t="s">
        <v>13</v>
      </c>
      <c r="L5" s="7" t="s">
        <v>15</v>
      </c>
      <c r="M5" s="7" t="s">
        <v>14</v>
      </c>
      <c r="N5" s="7"/>
      <c r="O5" s="7" t="s">
        <v>11</v>
      </c>
      <c r="P5" s="7" t="s">
        <v>12</v>
      </c>
      <c r="Q5" s="7" t="s">
        <v>13</v>
      </c>
      <c r="R5" s="7" t="s">
        <v>15</v>
      </c>
      <c r="S5" s="7" t="s">
        <v>14</v>
      </c>
      <c r="T5" s="7"/>
      <c r="U5" s="7" t="s">
        <v>11</v>
      </c>
      <c r="V5" s="7" t="s">
        <v>12</v>
      </c>
      <c r="W5" s="7" t="s">
        <v>13</v>
      </c>
      <c r="X5" s="7" t="s">
        <v>15</v>
      </c>
      <c r="Y5" s="7" t="s">
        <v>14</v>
      </c>
      <c r="Z5" s="7"/>
      <c r="AA5" s="7" t="s">
        <v>11</v>
      </c>
      <c r="AB5" s="7" t="s">
        <v>12</v>
      </c>
      <c r="AC5" s="7" t="s">
        <v>13</v>
      </c>
      <c r="AD5" s="7" t="s">
        <v>15</v>
      </c>
      <c r="AE5" s="7" t="s">
        <v>14</v>
      </c>
    </row>
    <row r="6" spans="2:31" s="13" customFormat="1" ht="17.25" customHeight="1" x14ac:dyDescent="0.15">
      <c r="B6" s="19">
        <v>9</v>
      </c>
      <c r="C6" s="9">
        <v>20</v>
      </c>
      <c r="D6" s="9">
        <v>13</v>
      </c>
      <c r="E6" s="9">
        <v>1</v>
      </c>
      <c r="F6" s="22">
        <f t="shared" ref="F6:F24" si="0">SUM(C6:E6)</f>
        <v>34</v>
      </c>
      <c r="G6" s="9">
        <v>4</v>
      </c>
      <c r="H6" s="9"/>
      <c r="I6" s="9">
        <v>18</v>
      </c>
      <c r="J6" s="9">
        <v>12</v>
      </c>
      <c r="K6" s="9">
        <v>1</v>
      </c>
      <c r="L6" s="22">
        <f t="shared" ref="L6:L24" si="1">SUM(I6:K6)</f>
        <v>31</v>
      </c>
      <c r="M6" s="9">
        <v>3</v>
      </c>
      <c r="N6" s="9"/>
      <c r="O6" s="9">
        <v>20</v>
      </c>
      <c r="P6" s="9">
        <v>19</v>
      </c>
      <c r="Q6" s="9">
        <v>3</v>
      </c>
      <c r="R6" s="22">
        <f t="shared" ref="R6:R24" si="2">SUM(O6:Q6)</f>
        <v>42</v>
      </c>
      <c r="S6" s="9">
        <v>6</v>
      </c>
      <c r="T6" s="9"/>
      <c r="U6" s="9">
        <v>18</v>
      </c>
      <c r="V6" s="9">
        <v>16</v>
      </c>
      <c r="W6" s="9">
        <v>4</v>
      </c>
      <c r="X6" s="22">
        <f t="shared" ref="X6:X24" si="3">SUM(U6:W6)</f>
        <v>38</v>
      </c>
      <c r="Y6" s="9">
        <v>5</v>
      </c>
      <c r="Z6" s="9"/>
      <c r="AA6" s="9">
        <f>SUM(C6,I6,O6,U6)</f>
        <v>76</v>
      </c>
      <c r="AB6" s="9">
        <f>SUM(D6,J6,P6,V6)</f>
        <v>60</v>
      </c>
      <c r="AC6" s="9">
        <f>SUM(E6,K6,Q6,W6)</f>
        <v>9</v>
      </c>
      <c r="AD6" s="22">
        <f>SUM(AA6:AC6)</f>
        <v>145</v>
      </c>
      <c r="AE6" s="9">
        <f>SUM(G6,M6,S6,Y6)</f>
        <v>18</v>
      </c>
    </row>
    <row r="7" spans="2:31" s="13" customFormat="1" ht="17.25" customHeight="1" x14ac:dyDescent="0.15">
      <c r="B7" s="20">
        <v>10</v>
      </c>
      <c r="C7" s="8">
        <v>18</v>
      </c>
      <c r="D7" s="8">
        <v>17</v>
      </c>
      <c r="E7" s="8">
        <v>2</v>
      </c>
      <c r="F7" s="22">
        <f t="shared" si="0"/>
        <v>37</v>
      </c>
      <c r="G7" s="8">
        <v>5</v>
      </c>
      <c r="H7" s="8"/>
      <c r="I7" s="8">
        <v>21</v>
      </c>
      <c r="J7" s="8">
        <v>10</v>
      </c>
      <c r="K7" s="8">
        <v>2</v>
      </c>
      <c r="L7" s="22">
        <f t="shared" si="1"/>
        <v>33</v>
      </c>
      <c r="M7" s="8">
        <v>4</v>
      </c>
      <c r="N7" s="8"/>
      <c r="O7" s="8">
        <v>26</v>
      </c>
      <c r="P7" s="8">
        <v>13</v>
      </c>
      <c r="Q7" s="8">
        <v>0</v>
      </c>
      <c r="R7" s="22">
        <f t="shared" si="2"/>
        <v>39</v>
      </c>
      <c r="S7" s="8">
        <v>3</v>
      </c>
      <c r="T7" s="8"/>
      <c r="U7" s="8">
        <v>14</v>
      </c>
      <c r="V7" s="8">
        <v>13</v>
      </c>
      <c r="W7" s="8">
        <v>4</v>
      </c>
      <c r="X7" s="22">
        <f t="shared" si="3"/>
        <v>31</v>
      </c>
      <c r="Y7" s="8">
        <v>2</v>
      </c>
      <c r="Z7" s="9"/>
      <c r="AA7" s="9">
        <f t="shared" ref="AA7:AA24" si="4">SUM(C7,I7,O7,U7)</f>
        <v>79</v>
      </c>
      <c r="AB7" s="9">
        <f t="shared" ref="AB7:AB24" si="5">SUM(D7,J7,P7,V7)</f>
        <v>53</v>
      </c>
      <c r="AC7" s="9">
        <f t="shared" ref="AC7:AC24" si="6">SUM(E7,K7,Q7,W7)</f>
        <v>8</v>
      </c>
      <c r="AD7" s="22">
        <f t="shared" ref="AD7:AD24" si="7">SUM(AA7:AC7)</f>
        <v>140</v>
      </c>
      <c r="AE7" s="9">
        <f t="shared" ref="AE7:AE24" si="8">SUM(G7,M7,S7,Y7)</f>
        <v>14</v>
      </c>
    </row>
    <row r="8" spans="2:31" s="13" customFormat="1" ht="17.25" customHeight="1" x14ac:dyDescent="0.15">
      <c r="B8" s="20">
        <v>11</v>
      </c>
      <c r="C8" s="8">
        <v>16</v>
      </c>
      <c r="D8" s="8">
        <v>16</v>
      </c>
      <c r="E8" s="8">
        <v>1</v>
      </c>
      <c r="F8" s="22">
        <f t="shared" si="0"/>
        <v>33</v>
      </c>
      <c r="G8" s="8">
        <v>6</v>
      </c>
      <c r="H8" s="8"/>
      <c r="I8" s="8">
        <v>16</v>
      </c>
      <c r="J8" s="8">
        <v>11</v>
      </c>
      <c r="K8" s="8">
        <v>5</v>
      </c>
      <c r="L8" s="22">
        <f t="shared" si="1"/>
        <v>32</v>
      </c>
      <c r="M8" s="8">
        <v>3</v>
      </c>
      <c r="N8" s="8"/>
      <c r="O8" s="8">
        <v>26</v>
      </c>
      <c r="P8" s="8">
        <v>10</v>
      </c>
      <c r="Q8" s="8">
        <v>1</v>
      </c>
      <c r="R8" s="22">
        <f t="shared" si="2"/>
        <v>37</v>
      </c>
      <c r="S8" s="8">
        <v>4</v>
      </c>
      <c r="T8" s="8"/>
      <c r="U8" s="8">
        <v>16</v>
      </c>
      <c r="V8" s="8">
        <v>18</v>
      </c>
      <c r="W8" s="8">
        <v>8</v>
      </c>
      <c r="X8" s="22">
        <f t="shared" si="3"/>
        <v>42</v>
      </c>
      <c r="Y8" s="8">
        <v>5</v>
      </c>
      <c r="Z8" s="9"/>
      <c r="AA8" s="9">
        <f t="shared" si="4"/>
        <v>74</v>
      </c>
      <c r="AB8" s="9">
        <f t="shared" si="5"/>
        <v>55</v>
      </c>
      <c r="AC8" s="9">
        <f t="shared" si="6"/>
        <v>15</v>
      </c>
      <c r="AD8" s="22">
        <f t="shared" si="7"/>
        <v>144</v>
      </c>
      <c r="AE8" s="9">
        <f t="shared" si="8"/>
        <v>18</v>
      </c>
    </row>
    <row r="9" spans="2:31" s="13" customFormat="1" ht="17.25" customHeight="1" x14ac:dyDescent="0.15">
      <c r="B9" s="20">
        <v>12</v>
      </c>
      <c r="C9" s="8">
        <v>19</v>
      </c>
      <c r="D9" s="8">
        <v>14</v>
      </c>
      <c r="E9" s="8">
        <v>0</v>
      </c>
      <c r="F9" s="22">
        <f t="shared" si="0"/>
        <v>33</v>
      </c>
      <c r="G9" s="8">
        <v>5</v>
      </c>
      <c r="H9" s="8"/>
      <c r="I9" s="8">
        <v>21</v>
      </c>
      <c r="J9" s="8">
        <v>14</v>
      </c>
      <c r="K9" s="8">
        <v>1</v>
      </c>
      <c r="L9" s="22">
        <f t="shared" si="1"/>
        <v>36</v>
      </c>
      <c r="M9" s="8">
        <v>3</v>
      </c>
      <c r="N9" s="8"/>
      <c r="O9" s="8">
        <v>30</v>
      </c>
      <c r="P9" s="8">
        <v>15</v>
      </c>
      <c r="Q9" s="8">
        <v>0</v>
      </c>
      <c r="R9" s="22">
        <f t="shared" si="2"/>
        <v>45</v>
      </c>
      <c r="S9" s="8">
        <v>5</v>
      </c>
      <c r="T9" s="8"/>
      <c r="U9" s="8">
        <v>14</v>
      </c>
      <c r="V9" s="8">
        <v>16</v>
      </c>
      <c r="W9" s="8">
        <v>3</v>
      </c>
      <c r="X9" s="22">
        <f t="shared" si="3"/>
        <v>33</v>
      </c>
      <c r="Y9" s="8">
        <v>5</v>
      </c>
      <c r="Z9" s="9"/>
      <c r="AA9" s="9">
        <f t="shared" si="4"/>
        <v>84</v>
      </c>
      <c r="AB9" s="9">
        <f t="shared" si="5"/>
        <v>59</v>
      </c>
      <c r="AC9" s="9">
        <f t="shared" si="6"/>
        <v>4</v>
      </c>
      <c r="AD9" s="22">
        <f t="shared" si="7"/>
        <v>147</v>
      </c>
      <c r="AE9" s="9">
        <f t="shared" si="8"/>
        <v>18</v>
      </c>
    </row>
    <row r="10" spans="2:31" s="13" customFormat="1" ht="17.25" customHeight="1" x14ac:dyDescent="0.15">
      <c r="B10" s="20">
        <v>13</v>
      </c>
      <c r="C10" s="8">
        <v>19</v>
      </c>
      <c r="D10" s="8">
        <v>18</v>
      </c>
      <c r="E10" s="8">
        <v>2</v>
      </c>
      <c r="F10" s="22">
        <f t="shared" si="0"/>
        <v>39</v>
      </c>
      <c r="G10" s="8">
        <v>4</v>
      </c>
      <c r="H10" s="8"/>
      <c r="I10" s="8">
        <v>27</v>
      </c>
      <c r="J10" s="8">
        <v>14</v>
      </c>
      <c r="K10" s="8">
        <v>1</v>
      </c>
      <c r="L10" s="22">
        <f t="shared" si="1"/>
        <v>42</v>
      </c>
      <c r="M10" s="8">
        <v>5</v>
      </c>
      <c r="N10" s="8"/>
      <c r="O10" s="8">
        <v>24</v>
      </c>
      <c r="P10" s="8">
        <v>16</v>
      </c>
      <c r="Q10" s="8">
        <v>3</v>
      </c>
      <c r="R10" s="22">
        <f t="shared" si="2"/>
        <v>43</v>
      </c>
      <c r="S10" s="8">
        <v>2</v>
      </c>
      <c r="T10" s="8"/>
      <c r="U10" s="8">
        <v>17</v>
      </c>
      <c r="V10" s="8">
        <v>18</v>
      </c>
      <c r="W10" s="8">
        <v>1</v>
      </c>
      <c r="X10" s="22">
        <f t="shared" si="3"/>
        <v>36</v>
      </c>
      <c r="Y10" s="8">
        <v>7</v>
      </c>
      <c r="Z10" s="9"/>
      <c r="AA10" s="9">
        <f t="shared" si="4"/>
        <v>87</v>
      </c>
      <c r="AB10" s="9">
        <f t="shared" si="5"/>
        <v>66</v>
      </c>
      <c r="AC10" s="9">
        <f t="shared" si="6"/>
        <v>7</v>
      </c>
      <c r="AD10" s="22">
        <f t="shared" si="7"/>
        <v>160</v>
      </c>
      <c r="AE10" s="9">
        <f t="shared" si="8"/>
        <v>18</v>
      </c>
    </row>
    <row r="11" spans="2:31" s="13" customFormat="1" ht="17.25" customHeight="1" x14ac:dyDescent="0.15">
      <c r="B11" s="20">
        <v>14</v>
      </c>
      <c r="C11" s="8">
        <v>23</v>
      </c>
      <c r="D11" s="8">
        <v>18</v>
      </c>
      <c r="E11" s="8">
        <v>0</v>
      </c>
      <c r="F11" s="22">
        <f t="shared" si="0"/>
        <v>41</v>
      </c>
      <c r="G11" s="8">
        <v>7</v>
      </c>
      <c r="H11" s="8"/>
      <c r="I11" s="8">
        <v>27</v>
      </c>
      <c r="J11" s="8">
        <v>10</v>
      </c>
      <c r="K11" s="8">
        <v>0</v>
      </c>
      <c r="L11" s="22">
        <f t="shared" si="1"/>
        <v>37</v>
      </c>
      <c r="M11" s="8">
        <v>4</v>
      </c>
      <c r="N11" s="8"/>
      <c r="O11" s="8">
        <v>17</v>
      </c>
      <c r="P11" s="8">
        <v>21</v>
      </c>
      <c r="Q11" s="8">
        <v>2</v>
      </c>
      <c r="R11" s="22">
        <f t="shared" si="2"/>
        <v>40</v>
      </c>
      <c r="S11" s="8">
        <v>3</v>
      </c>
      <c r="T11" s="8"/>
      <c r="U11" s="8">
        <v>7</v>
      </c>
      <c r="V11" s="8">
        <v>23</v>
      </c>
      <c r="W11" s="8">
        <v>6</v>
      </c>
      <c r="X11" s="22">
        <f t="shared" si="3"/>
        <v>36</v>
      </c>
      <c r="Y11" s="8">
        <v>9</v>
      </c>
      <c r="Z11" s="9"/>
      <c r="AA11" s="9">
        <f t="shared" si="4"/>
        <v>74</v>
      </c>
      <c r="AB11" s="9">
        <f t="shared" si="5"/>
        <v>72</v>
      </c>
      <c r="AC11" s="9">
        <f t="shared" si="6"/>
        <v>8</v>
      </c>
      <c r="AD11" s="22">
        <f t="shared" si="7"/>
        <v>154</v>
      </c>
      <c r="AE11" s="9">
        <f t="shared" si="8"/>
        <v>23</v>
      </c>
    </row>
    <row r="12" spans="2:31" ht="17.25" customHeight="1" x14ac:dyDescent="0.15">
      <c r="B12" s="20">
        <v>15</v>
      </c>
      <c r="C12" s="2">
        <v>19</v>
      </c>
      <c r="D12" s="2">
        <v>17</v>
      </c>
      <c r="E12" s="2">
        <v>3</v>
      </c>
      <c r="F12" s="22">
        <f t="shared" si="0"/>
        <v>39</v>
      </c>
      <c r="G12" s="2">
        <v>7</v>
      </c>
      <c r="H12" s="2"/>
      <c r="I12" s="2">
        <v>23</v>
      </c>
      <c r="J12" s="2">
        <v>11</v>
      </c>
      <c r="K12" s="2">
        <v>3</v>
      </c>
      <c r="L12" s="22">
        <f t="shared" si="1"/>
        <v>37</v>
      </c>
      <c r="M12" s="2">
        <v>5</v>
      </c>
      <c r="N12" s="2"/>
      <c r="O12" s="2">
        <v>25</v>
      </c>
      <c r="P12" s="2">
        <v>17</v>
      </c>
      <c r="Q12" s="2">
        <v>1</v>
      </c>
      <c r="R12" s="22">
        <f t="shared" si="2"/>
        <v>43</v>
      </c>
      <c r="S12" s="2">
        <v>5</v>
      </c>
      <c r="T12" s="2"/>
      <c r="U12" s="2">
        <v>14</v>
      </c>
      <c r="V12" s="2">
        <v>19</v>
      </c>
      <c r="W12" s="2">
        <v>4</v>
      </c>
      <c r="X12" s="22">
        <f t="shared" si="3"/>
        <v>37</v>
      </c>
      <c r="Y12" s="2">
        <v>7</v>
      </c>
      <c r="Z12" s="3"/>
      <c r="AA12" s="9">
        <f t="shared" si="4"/>
        <v>81</v>
      </c>
      <c r="AB12" s="9">
        <f t="shared" si="5"/>
        <v>64</v>
      </c>
      <c r="AC12" s="9">
        <f t="shared" si="6"/>
        <v>11</v>
      </c>
      <c r="AD12" s="22">
        <f t="shared" si="7"/>
        <v>156</v>
      </c>
      <c r="AE12" s="9">
        <f t="shared" si="8"/>
        <v>24</v>
      </c>
    </row>
    <row r="13" spans="2:31" ht="17.25" customHeight="1" x14ac:dyDescent="0.15">
      <c r="B13" s="20">
        <v>16</v>
      </c>
      <c r="C13" s="2">
        <v>22</v>
      </c>
      <c r="D13" s="2">
        <v>17</v>
      </c>
      <c r="E13" s="2">
        <v>4</v>
      </c>
      <c r="F13" s="22">
        <f t="shared" si="0"/>
        <v>43</v>
      </c>
      <c r="G13" s="2">
        <v>5</v>
      </c>
      <c r="H13" s="2"/>
      <c r="I13" s="2">
        <v>24</v>
      </c>
      <c r="J13" s="2">
        <v>19</v>
      </c>
      <c r="K13" s="2">
        <v>2</v>
      </c>
      <c r="L13" s="22">
        <f t="shared" si="1"/>
        <v>45</v>
      </c>
      <c r="M13" s="2">
        <v>5</v>
      </c>
      <c r="N13" s="2"/>
      <c r="O13" s="2">
        <v>22</v>
      </c>
      <c r="P13" s="2">
        <v>16</v>
      </c>
      <c r="Q13" s="2">
        <v>1</v>
      </c>
      <c r="R13" s="22">
        <f t="shared" si="2"/>
        <v>39</v>
      </c>
      <c r="S13" s="2">
        <v>4</v>
      </c>
      <c r="T13" s="2"/>
      <c r="U13" s="2">
        <v>16</v>
      </c>
      <c r="V13" s="2">
        <v>19</v>
      </c>
      <c r="W13" s="2">
        <v>10</v>
      </c>
      <c r="X13" s="22">
        <f t="shared" si="3"/>
        <v>45</v>
      </c>
      <c r="Y13" s="2">
        <v>7</v>
      </c>
      <c r="Z13" s="3"/>
      <c r="AA13" s="9">
        <f t="shared" si="4"/>
        <v>84</v>
      </c>
      <c r="AB13" s="9">
        <f t="shared" si="5"/>
        <v>71</v>
      </c>
      <c r="AC13" s="9">
        <f t="shared" si="6"/>
        <v>17</v>
      </c>
      <c r="AD13" s="22">
        <f t="shared" si="7"/>
        <v>172</v>
      </c>
      <c r="AE13" s="9">
        <f t="shared" si="8"/>
        <v>21</v>
      </c>
    </row>
    <row r="14" spans="2:31" ht="17.25" customHeight="1" x14ac:dyDescent="0.15">
      <c r="B14" s="20">
        <v>17</v>
      </c>
      <c r="C14" s="2">
        <v>25</v>
      </c>
      <c r="D14" s="2">
        <v>15</v>
      </c>
      <c r="E14" s="2">
        <v>0</v>
      </c>
      <c r="F14" s="22">
        <f t="shared" si="0"/>
        <v>40</v>
      </c>
      <c r="G14" s="2">
        <v>8</v>
      </c>
      <c r="H14" s="2"/>
      <c r="I14" s="2">
        <v>28</v>
      </c>
      <c r="J14" s="2">
        <v>8</v>
      </c>
      <c r="K14" s="2">
        <v>1</v>
      </c>
      <c r="L14" s="22">
        <f t="shared" si="1"/>
        <v>37</v>
      </c>
      <c r="M14" s="2">
        <v>3</v>
      </c>
      <c r="N14" s="2"/>
      <c r="O14" s="2">
        <v>19</v>
      </c>
      <c r="P14" s="2">
        <v>26</v>
      </c>
      <c r="Q14" s="2">
        <v>1</v>
      </c>
      <c r="R14" s="22">
        <f t="shared" si="2"/>
        <v>46</v>
      </c>
      <c r="S14" s="2">
        <v>9</v>
      </c>
      <c r="T14" s="2"/>
      <c r="U14" s="2">
        <v>12</v>
      </c>
      <c r="V14" s="2">
        <v>25</v>
      </c>
      <c r="W14" s="2">
        <v>2</v>
      </c>
      <c r="X14" s="22">
        <f t="shared" si="3"/>
        <v>39</v>
      </c>
      <c r="Y14" s="2">
        <v>7</v>
      </c>
      <c r="Z14" s="3"/>
      <c r="AA14" s="9">
        <f t="shared" si="4"/>
        <v>84</v>
      </c>
      <c r="AB14" s="9">
        <f t="shared" si="5"/>
        <v>74</v>
      </c>
      <c r="AC14" s="9">
        <f t="shared" si="6"/>
        <v>4</v>
      </c>
      <c r="AD14" s="22">
        <f t="shared" si="7"/>
        <v>162</v>
      </c>
      <c r="AE14" s="9">
        <f t="shared" si="8"/>
        <v>27</v>
      </c>
    </row>
    <row r="15" spans="2:31" ht="18.75" customHeight="1" x14ac:dyDescent="0.15">
      <c r="B15" s="20">
        <v>18</v>
      </c>
      <c r="C15" s="2">
        <v>21</v>
      </c>
      <c r="D15" s="2">
        <v>14</v>
      </c>
      <c r="E15" s="2">
        <v>1</v>
      </c>
      <c r="F15" s="22">
        <f t="shared" si="0"/>
        <v>36</v>
      </c>
      <c r="G15" s="2">
        <v>5</v>
      </c>
      <c r="H15" s="2"/>
      <c r="I15" s="2">
        <v>22</v>
      </c>
      <c r="J15" s="2">
        <v>16</v>
      </c>
      <c r="K15" s="2">
        <v>0</v>
      </c>
      <c r="L15" s="22">
        <f t="shared" si="1"/>
        <v>38</v>
      </c>
      <c r="M15" s="2">
        <v>8</v>
      </c>
      <c r="N15" s="2"/>
      <c r="O15" s="2">
        <v>18</v>
      </c>
      <c r="P15" s="2">
        <v>23</v>
      </c>
      <c r="Q15" s="2">
        <v>1</v>
      </c>
      <c r="R15" s="22">
        <f t="shared" si="2"/>
        <v>42</v>
      </c>
      <c r="S15" s="2">
        <v>6</v>
      </c>
      <c r="T15" s="2"/>
      <c r="U15" s="2">
        <v>16</v>
      </c>
      <c r="V15" s="2">
        <v>21</v>
      </c>
      <c r="W15" s="2">
        <v>1</v>
      </c>
      <c r="X15" s="22">
        <f t="shared" si="3"/>
        <v>38</v>
      </c>
      <c r="Y15" s="2">
        <v>6</v>
      </c>
      <c r="Z15" s="3"/>
      <c r="AA15" s="9">
        <f t="shared" si="4"/>
        <v>77</v>
      </c>
      <c r="AB15" s="9">
        <f t="shared" si="5"/>
        <v>74</v>
      </c>
      <c r="AC15" s="9">
        <f t="shared" si="6"/>
        <v>3</v>
      </c>
      <c r="AD15" s="22">
        <f t="shared" si="7"/>
        <v>154</v>
      </c>
      <c r="AE15" s="9">
        <f t="shared" si="8"/>
        <v>25</v>
      </c>
    </row>
    <row r="16" spans="2:31" ht="18.75" customHeight="1" x14ac:dyDescent="0.15">
      <c r="B16" s="20">
        <v>19</v>
      </c>
      <c r="C16" s="2">
        <v>25</v>
      </c>
      <c r="D16" s="2">
        <v>15</v>
      </c>
      <c r="E16" s="2">
        <v>0</v>
      </c>
      <c r="F16" s="22">
        <f t="shared" si="0"/>
        <v>40</v>
      </c>
      <c r="G16" s="2">
        <v>6</v>
      </c>
      <c r="H16" s="2"/>
      <c r="I16" s="2">
        <v>18</v>
      </c>
      <c r="J16" s="2">
        <v>18</v>
      </c>
      <c r="K16" s="2">
        <v>0</v>
      </c>
      <c r="L16" s="22">
        <f t="shared" si="1"/>
        <v>36</v>
      </c>
      <c r="M16" s="2">
        <v>7</v>
      </c>
      <c r="N16" s="2"/>
      <c r="O16" s="2">
        <v>30</v>
      </c>
      <c r="P16" s="2">
        <v>14</v>
      </c>
      <c r="Q16" s="2">
        <v>0</v>
      </c>
      <c r="R16" s="22">
        <f t="shared" si="2"/>
        <v>44</v>
      </c>
      <c r="S16" s="2">
        <v>5</v>
      </c>
      <c r="T16" s="2"/>
      <c r="U16" s="2">
        <v>15</v>
      </c>
      <c r="V16" s="2">
        <v>20</v>
      </c>
      <c r="W16" s="2">
        <v>0</v>
      </c>
      <c r="X16" s="22">
        <f t="shared" si="3"/>
        <v>35</v>
      </c>
      <c r="Y16" s="2">
        <v>4</v>
      </c>
      <c r="Z16" s="3"/>
      <c r="AA16" s="9">
        <f t="shared" si="4"/>
        <v>88</v>
      </c>
      <c r="AB16" s="9">
        <f t="shared" si="5"/>
        <v>67</v>
      </c>
      <c r="AC16" s="9">
        <f t="shared" si="6"/>
        <v>0</v>
      </c>
      <c r="AD16" s="22">
        <f t="shared" si="7"/>
        <v>155</v>
      </c>
      <c r="AE16" s="9">
        <f t="shared" si="8"/>
        <v>22</v>
      </c>
    </row>
    <row r="17" spans="2:31" ht="18.75" customHeight="1" x14ac:dyDescent="0.15">
      <c r="B17" s="20">
        <v>20</v>
      </c>
      <c r="C17" s="2">
        <v>29</v>
      </c>
      <c r="D17" s="2">
        <v>13</v>
      </c>
      <c r="E17" s="2">
        <v>1</v>
      </c>
      <c r="F17" s="22">
        <f t="shared" si="0"/>
        <v>43</v>
      </c>
      <c r="G17" s="2">
        <v>6</v>
      </c>
      <c r="H17" s="2"/>
      <c r="I17" s="2">
        <v>21</v>
      </c>
      <c r="J17" s="2">
        <v>14</v>
      </c>
      <c r="K17" s="2">
        <v>1</v>
      </c>
      <c r="L17" s="22">
        <f t="shared" si="1"/>
        <v>36</v>
      </c>
      <c r="M17" s="2">
        <v>8</v>
      </c>
      <c r="N17" s="2"/>
      <c r="O17" s="2">
        <v>28</v>
      </c>
      <c r="P17" s="2">
        <v>16</v>
      </c>
      <c r="Q17" s="2">
        <v>0</v>
      </c>
      <c r="R17" s="22">
        <f t="shared" si="2"/>
        <v>44</v>
      </c>
      <c r="S17" s="2">
        <v>7</v>
      </c>
      <c r="T17" s="2"/>
      <c r="U17" s="2">
        <v>23</v>
      </c>
      <c r="V17" s="2">
        <v>20</v>
      </c>
      <c r="W17" s="2">
        <v>2</v>
      </c>
      <c r="X17" s="22">
        <f t="shared" si="3"/>
        <v>45</v>
      </c>
      <c r="Y17" s="2">
        <v>6</v>
      </c>
      <c r="Z17" s="3"/>
      <c r="AA17" s="9">
        <f t="shared" si="4"/>
        <v>101</v>
      </c>
      <c r="AB17" s="9">
        <f t="shared" si="5"/>
        <v>63</v>
      </c>
      <c r="AC17" s="9">
        <f t="shared" si="6"/>
        <v>4</v>
      </c>
      <c r="AD17" s="22">
        <f t="shared" si="7"/>
        <v>168</v>
      </c>
      <c r="AE17" s="9">
        <f t="shared" si="8"/>
        <v>27</v>
      </c>
    </row>
    <row r="18" spans="2:31" ht="18.75" customHeight="1" x14ac:dyDescent="0.15">
      <c r="B18" s="20">
        <v>21</v>
      </c>
      <c r="C18" s="2">
        <v>18</v>
      </c>
      <c r="D18" s="2">
        <v>17</v>
      </c>
      <c r="E18" s="2">
        <v>2</v>
      </c>
      <c r="F18" s="22">
        <f t="shared" si="0"/>
        <v>37</v>
      </c>
      <c r="G18" s="2">
        <v>5</v>
      </c>
      <c r="H18" s="2"/>
      <c r="I18" s="2">
        <v>28</v>
      </c>
      <c r="J18" s="2">
        <v>14</v>
      </c>
      <c r="K18" s="2">
        <v>0</v>
      </c>
      <c r="L18" s="22">
        <f t="shared" si="1"/>
        <v>42</v>
      </c>
      <c r="M18" s="2">
        <v>7</v>
      </c>
      <c r="N18" s="2"/>
      <c r="O18" s="2">
        <v>19</v>
      </c>
      <c r="P18" s="2">
        <v>19</v>
      </c>
      <c r="Q18" s="2">
        <v>1</v>
      </c>
      <c r="R18" s="22">
        <f t="shared" si="2"/>
        <v>39</v>
      </c>
      <c r="S18" s="2">
        <v>8</v>
      </c>
      <c r="T18" s="2"/>
      <c r="U18" s="2">
        <v>11</v>
      </c>
      <c r="V18" s="2">
        <v>20</v>
      </c>
      <c r="W18" s="2">
        <v>1</v>
      </c>
      <c r="X18" s="22">
        <f t="shared" si="3"/>
        <v>32</v>
      </c>
      <c r="Y18" s="2">
        <v>5</v>
      </c>
      <c r="Z18" s="3"/>
      <c r="AA18" s="9">
        <f t="shared" si="4"/>
        <v>76</v>
      </c>
      <c r="AB18" s="9">
        <f t="shared" si="5"/>
        <v>70</v>
      </c>
      <c r="AC18" s="9">
        <f t="shared" si="6"/>
        <v>4</v>
      </c>
      <c r="AD18" s="22">
        <f t="shared" si="7"/>
        <v>150</v>
      </c>
      <c r="AE18" s="9">
        <f t="shared" si="8"/>
        <v>25</v>
      </c>
    </row>
    <row r="19" spans="2:31" ht="18.75" customHeight="1" x14ac:dyDescent="0.15">
      <c r="B19" s="20">
        <v>22</v>
      </c>
      <c r="C19" s="2">
        <v>27</v>
      </c>
      <c r="D19" s="2">
        <v>11</v>
      </c>
      <c r="E19" s="2">
        <v>1</v>
      </c>
      <c r="F19" s="22">
        <f t="shared" si="0"/>
        <v>39</v>
      </c>
      <c r="G19" s="2">
        <v>7</v>
      </c>
      <c r="H19" s="2"/>
      <c r="I19" s="2">
        <v>36</v>
      </c>
      <c r="J19" s="2">
        <v>5</v>
      </c>
      <c r="K19" s="2">
        <v>2</v>
      </c>
      <c r="L19" s="22">
        <f t="shared" si="1"/>
        <v>43</v>
      </c>
      <c r="M19" s="2">
        <v>4</v>
      </c>
      <c r="N19" s="2"/>
      <c r="O19" s="2">
        <v>26</v>
      </c>
      <c r="P19" s="2">
        <v>18</v>
      </c>
      <c r="Q19" s="2">
        <v>0</v>
      </c>
      <c r="R19" s="22">
        <f t="shared" si="2"/>
        <v>44</v>
      </c>
      <c r="S19" s="2">
        <v>10</v>
      </c>
      <c r="T19" s="2"/>
      <c r="U19" s="2">
        <v>19</v>
      </c>
      <c r="V19" s="2">
        <v>17</v>
      </c>
      <c r="W19" s="2">
        <v>1</v>
      </c>
      <c r="X19" s="22">
        <f t="shared" si="3"/>
        <v>37</v>
      </c>
      <c r="Y19" s="2">
        <v>8</v>
      </c>
      <c r="Z19" s="3"/>
      <c r="AA19" s="9">
        <f t="shared" si="4"/>
        <v>108</v>
      </c>
      <c r="AB19" s="9">
        <f t="shared" si="5"/>
        <v>51</v>
      </c>
      <c r="AC19" s="9">
        <f t="shared" si="6"/>
        <v>4</v>
      </c>
      <c r="AD19" s="22">
        <f t="shared" si="7"/>
        <v>163</v>
      </c>
      <c r="AE19" s="9">
        <f t="shared" si="8"/>
        <v>29</v>
      </c>
    </row>
    <row r="20" spans="2:31" ht="18.75" customHeight="1" x14ac:dyDescent="0.15">
      <c r="B20" s="20">
        <v>23</v>
      </c>
      <c r="C20" s="2">
        <v>26</v>
      </c>
      <c r="D20" s="2">
        <v>16</v>
      </c>
      <c r="E20" s="2">
        <v>1</v>
      </c>
      <c r="F20" s="22">
        <f t="shared" si="0"/>
        <v>43</v>
      </c>
      <c r="G20" s="2">
        <v>7</v>
      </c>
      <c r="H20" s="2"/>
      <c r="I20" s="2">
        <v>21</v>
      </c>
      <c r="J20" s="2">
        <v>15</v>
      </c>
      <c r="K20" s="2">
        <v>1</v>
      </c>
      <c r="L20" s="22">
        <f t="shared" si="1"/>
        <v>37</v>
      </c>
      <c r="M20" s="2">
        <v>8</v>
      </c>
      <c r="N20" s="2"/>
      <c r="O20" s="2">
        <v>26</v>
      </c>
      <c r="P20" s="2">
        <v>16</v>
      </c>
      <c r="Q20" s="2">
        <v>1</v>
      </c>
      <c r="R20" s="22">
        <f t="shared" si="2"/>
        <v>43</v>
      </c>
      <c r="S20" s="2">
        <v>8</v>
      </c>
      <c r="T20" s="2"/>
      <c r="U20" s="2">
        <v>24</v>
      </c>
      <c r="V20" s="2">
        <v>13</v>
      </c>
      <c r="W20" s="2">
        <v>0</v>
      </c>
      <c r="X20" s="22">
        <f t="shared" si="3"/>
        <v>37</v>
      </c>
      <c r="Y20" s="2">
        <v>3</v>
      </c>
      <c r="Z20" s="3"/>
      <c r="AA20" s="9">
        <f t="shared" si="4"/>
        <v>97</v>
      </c>
      <c r="AB20" s="9">
        <f t="shared" si="5"/>
        <v>60</v>
      </c>
      <c r="AC20" s="9">
        <f t="shared" si="6"/>
        <v>3</v>
      </c>
      <c r="AD20" s="22">
        <f t="shared" si="7"/>
        <v>160</v>
      </c>
      <c r="AE20" s="9">
        <f t="shared" si="8"/>
        <v>26</v>
      </c>
    </row>
    <row r="21" spans="2:31" ht="18.75" customHeight="1" x14ac:dyDescent="0.15">
      <c r="B21" s="20">
        <v>24</v>
      </c>
      <c r="C21" s="2">
        <v>29</v>
      </c>
      <c r="D21" s="2">
        <v>8</v>
      </c>
      <c r="E21" s="2">
        <v>1</v>
      </c>
      <c r="F21" s="22">
        <f t="shared" si="0"/>
        <v>38</v>
      </c>
      <c r="G21" s="2">
        <v>3</v>
      </c>
      <c r="H21" s="2"/>
      <c r="I21" s="2">
        <v>30</v>
      </c>
      <c r="J21" s="2">
        <v>15</v>
      </c>
      <c r="K21" s="2">
        <v>1</v>
      </c>
      <c r="L21" s="22">
        <f t="shared" si="1"/>
        <v>46</v>
      </c>
      <c r="M21" s="2">
        <v>11</v>
      </c>
      <c r="N21" s="2"/>
      <c r="O21" s="2">
        <v>21</v>
      </c>
      <c r="P21" s="2">
        <v>11</v>
      </c>
      <c r="Q21" s="2">
        <v>0</v>
      </c>
      <c r="R21" s="22">
        <f t="shared" si="2"/>
        <v>32</v>
      </c>
      <c r="S21" s="2">
        <v>5</v>
      </c>
      <c r="T21" s="2"/>
      <c r="U21" s="2">
        <v>21</v>
      </c>
      <c r="V21" s="2">
        <v>17</v>
      </c>
      <c r="W21" s="2">
        <v>1</v>
      </c>
      <c r="X21" s="22">
        <f t="shared" si="3"/>
        <v>39</v>
      </c>
      <c r="Y21" s="2">
        <v>5</v>
      </c>
      <c r="Z21" s="3"/>
      <c r="AA21" s="9">
        <f t="shared" si="4"/>
        <v>101</v>
      </c>
      <c r="AB21" s="9">
        <f t="shared" si="5"/>
        <v>51</v>
      </c>
      <c r="AC21" s="9">
        <f t="shared" si="6"/>
        <v>3</v>
      </c>
      <c r="AD21" s="22">
        <f t="shared" si="7"/>
        <v>155</v>
      </c>
      <c r="AE21" s="9">
        <f t="shared" si="8"/>
        <v>24</v>
      </c>
    </row>
    <row r="22" spans="2:31" ht="18.75" customHeight="1" x14ac:dyDescent="0.15">
      <c r="B22" s="20">
        <v>25</v>
      </c>
      <c r="C22" s="2">
        <v>26</v>
      </c>
      <c r="D22" s="2">
        <v>10</v>
      </c>
      <c r="E22" s="2">
        <v>0</v>
      </c>
      <c r="F22" s="22">
        <f t="shared" si="0"/>
        <v>36</v>
      </c>
      <c r="G22" s="2">
        <v>6</v>
      </c>
      <c r="H22" s="2"/>
      <c r="I22" s="2">
        <v>31</v>
      </c>
      <c r="J22" s="2">
        <v>10</v>
      </c>
      <c r="K22" s="2">
        <v>0</v>
      </c>
      <c r="L22" s="22">
        <f t="shared" si="1"/>
        <v>41</v>
      </c>
      <c r="M22" s="2">
        <v>3</v>
      </c>
      <c r="N22" s="2"/>
      <c r="O22" s="2">
        <v>26</v>
      </c>
      <c r="P22" s="2">
        <v>17</v>
      </c>
      <c r="Q22" s="2">
        <v>2</v>
      </c>
      <c r="R22" s="22">
        <f t="shared" si="2"/>
        <v>45</v>
      </c>
      <c r="S22" s="2">
        <v>9</v>
      </c>
      <c r="T22" s="2"/>
      <c r="U22" s="2">
        <v>25</v>
      </c>
      <c r="V22" s="2">
        <v>17</v>
      </c>
      <c r="W22" s="2">
        <v>1</v>
      </c>
      <c r="X22" s="22">
        <f t="shared" si="3"/>
        <v>43</v>
      </c>
      <c r="Y22" s="2">
        <v>5</v>
      </c>
      <c r="Z22" s="3"/>
      <c r="AA22" s="9">
        <f t="shared" si="4"/>
        <v>108</v>
      </c>
      <c r="AB22" s="9">
        <f t="shared" si="5"/>
        <v>54</v>
      </c>
      <c r="AC22" s="9">
        <f t="shared" si="6"/>
        <v>3</v>
      </c>
      <c r="AD22" s="22">
        <f t="shared" si="7"/>
        <v>165</v>
      </c>
      <c r="AE22" s="9">
        <f t="shared" si="8"/>
        <v>23</v>
      </c>
    </row>
    <row r="23" spans="2:31" ht="18.75" customHeight="1" x14ac:dyDescent="0.15">
      <c r="B23" s="20">
        <v>26</v>
      </c>
      <c r="C23" s="2">
        <v>17</v>
      </c>
      <c r="D23" s="2">
        <v>13</v>
      </c>
      <c r="E23" s="2">
        <v>0</v>
      </c>
      <c r="F23" s="22">
        <f t="shared" si="0"/>
        <v>30</v>
      </c>
      <c r="G23" s="2">
        <v>4</v>
      </c>
      <c r="H23" s="2"/>
      <c r="I23" s="2">
        <v>23</v>
      </c>
      <c r="J23" s="2">
        <v>14</v>
      </c>
      <c r="K23" s="2">
        <v>0</v>
      </c>
      <c r="L23" s="22">
        <f t="shared" si="1"/>
        <v>37</v>
      </c>
      <c r="M23" s="2">
        <v>6</v>
      </c>
      <c r="N23" s="2"/>
      <c r="O23" s="2">
        <v>27</v>
      </c>
      <c r="P23" s="2">
        <v>13</v>
      </c>
      <c r="Q23" s="2">
        <v>2</v>
      </c>
      <c r="R23" s="22">
        <f t="shared" si="2"/>
        <v>42</v>
      </c>
      <c r="S23" s="2">
        <v>8</v>
      </c>
      <c r="T23" s="2"/>
      <c r="U23" s="2">
        <v>28</v>
      </c>
      <c r="V23" s="2">
        <v>10</v>
      </c>
      <c r="W23" s="2">
        <v>2</v>
      </c>
      <c r="X23" s="22">
        <f t="shared" si="3"/>
        <v>40</v>
      </c>
      <c r="Y23" s="2">
        <v>6</v>
      </c>
      <c r="Z23" s="3"/>
      <c r="AA23" s="9">
        <f t="shared" si="4"/>
        <v>95</v>
      </c>
      <c r="AB23" s="9">
        <f t="shared" si="5"/>
        <v>50</v>
      </c>
      <c r="AC23" s="9">
        <f t="shared" si="6"/>
        <v>4</v>
      </c>
      <c r="AD23" s="22">
        <f t="shared" si="7"/>
        <v>149</v>
      </c>
      <c r="AE23" s="9">
        <f t="shared" si="8"/>
        <v>24</v>
      </c>
    </row>
    <row r="24" spans="2:31" s="15" customFormat="1" ht="18.75" customHeight="1" x14ac:dyDescent="0.15">
      <c r="B24" s="20">
        <v>27</v>
      </c>
      <c r="C24" s="6">
        <v>25</v>
      </c>
      <c r="D24" s="6">
        <v>13</v>
      </c>
      <c r="E24" s="6">
        <v>1</v>
      </c>
      <c r="F24" s="22">
        <f t="shared" si="0"/>
        <v>39</v>
      </c>
      <c r="G24" s="6">
        <v>6</v>
      </c>
      <c r="H24" s="6"/>
      <c r="I24" s="6">
        <v>22</v>
      </c>
      <c r="J24" s="6">
        <v>14</v>
      </c>
      <c r="K24" s="6">
        <v>2</v>
      </c>
      <c r="L24" s="22">
        <f t="shared" si="1"/>
        <v>38</v>
      </c>
      <c r="M24" s="6">
        <v>5</v>
      </c>
      <c r="N24" s="6"/>
      <c r="O24" s="6">
        <v>24</v>
      </c>
      <c r="P24" s="6">
        <v>12</v>
      </c>
      <c r="Q24" s="6">
        <v>0</v>
      </c>
      <c r="R24" s="22">
        <f t="shared" si="2"/>
        <v>36</v>
      </c>
      <c r="S24" s="6">
        <v>6</v>
      </c>
      <c r="T24" s="6"/>
      <c r="U24" s="6">
        <v>19</v>
      </c>
      <c r="V24" s="6">
        <v>14</v>
      </c>
      <c r="W24" s="6">
        <v>1</v>
      </c>
      <c r="X24" s="22">
        <f t="shared" si="3"/>
        <v>34</v>
      </c>
      <c r="Y24" s="6">
        <v>8</v>
      </c>
      <c r="Z24" s="21"/>
      <c r="AA24" s="9">
        <f t="shared" si="4"/>
        <v>90</v>
      </c>
      <c r="AB24" s="9">
        <f t="shared" si="5"/>
        <v>53</v>
      </c>
      <c r="AC24" s="9">
        <f t="shared" si="6"/>
        <v>4</v>
      </c>
      <c r="AD24" s="22">
        <f t="shared" si="7"/>
        <v>147</v>
      </c>
      <c r="AE24" s="9">
        <f t="shared" si="8"/>
        <v>25</v>
      </c>
    </row>
    <row r="25" spans="2:31" ht="18.75" customHeight="1" x14ac:dyDescent="0.15">
      <c r="B25" s="20">
        <v>28</v>
      </c>
      <c r="C25" s="6">
        <v>34</v>
      </c>
      <c r="D25" s="6">
        <v>11</v>
      </c>
      <c r="E25" s="6">
        <v>1</v>
      </c>
      <c r="F25" s="22">
        <f t="shared" ref="F25:F30" si="9">SUM(C25:E25)</f>
        <v>46</v>
      </c>
      <c r="G25" s="6">
        <v>6</v>
      </c>
      <c r="H25" s="6"/>
      <c r="I25" s="6">
        <v>22</v>
      </c>
      <c r="J25" s="6">
        <v>16</v>
      </c>
      <c r="K25" s="6">
        <v>0</v>
      </c>
      <c r="L25" s="22">
        <f t="shared" ref="L25:L30" si="10">SUM(I25:K25)</f>
        <v>38</v>
      </c>
      <c r="M25" s="6">
        <v>7</v>
      </c>
      <c r="N25" s="6"/>
      <c r="O25" s="6">
        <v>26</v>
      </c>
      <c r="P25" s="6">
        <v>17</v>
      </c>
      <c r="Q25" s="6">
        <v>0</v>
      </c>
      <c r="R25" s="22">
        <f t="shared" ref="R25:R30" si="11">SUM(O25:Q25)</f>
        <v>43</v>
      </c>
      <c r="S25" s="6">
        <v>10</v>
      </c>
      <c r="T25" s="6"/>
      <c r="U25" s="6">
        <v>14</v>
      </c>
      <c r="V25" s="6">
        <v>16</v>
      </c>
      <c r="W25" s="6">
        <v>3</v>
      </c>
      <c r="X25" s="22">
        <f t="shared" ref="X25:X30" si="12">SUM(U25:W25)</f>
        <v>33</v>
      </c>
      <c r="Y25" s="6">
        <v>5</v>
      </c>
      <c r="Z25" s="21"/>
      <c r="AA25" s="9">
        <f t="shared" ref="AA25:AC27" si="13">SUM(C25,I25,O25,U25)</f>
        <v>96</v>
      </c>
      <c r="AB25" s="9">
        <f t="shared" si="13"/>
        <v>60</v>
      </c>
      <c r="AC25" s="9">
        <f t="shared" si="13"/>
        <v>4</v>
      </c>
      <c r="AD25" s="22">
        <f t="shared" ref="AD25:AD30" si="14">SUM(AA25:AC25)</f>
        <v>160</v>
      </c>
      <c r="AE25" s="9">
        <f t="shared" ref="AE25:AE30" si="15">SUM(G25,M25,S25,Y25)</f>
        <v>28</v>
      </c>
    </row>
    <row r="26" spans="2:31" ht="18.75" customHeight="1" x14ac:dyDescent="0.15">
      <c r="B26" s="20">
        <v>29</v>
      </c>
      <c r="C26" s="8">
        <v>27</v>
      </c>
      <c r="D26" s="8">
        <v>8</v>
      </c>
      <c r="E26" s="8">
        <v>0</v>
      </c>
      <c r="F26" s="23">
        <f t="shared" si="9"/>
        <v>35</v>
      </c>
      <c r="G26" s="8">
        <v>5</v>
      </c>
      <c r="H26" s="8"/>
      <c r="I26" s="8">
        <v>28</v>
      </c>
      <c r="J26" s="8">
        <v>16</v>
      </c>
      <c r="K26" s="8">
        <v>3</v>
      </c>
      <c r="L26" s="23">
        <f t="shared" si="10"/>
        <v>47</v>
      </c>
      <c r="M26" s="8">
        <v>8</v>
      </c>
      <c r="N26" s="8"/>
      <c r="O26" s="8">
        <v>27</v>
      </c>
      <c r="P26" s="8">
        <v>16</v>
      </c>
      <c r="Q26" s="8">
        <v>1</v>
      </c>
      <c r="R26" s="23">
        <f t="shared" si="11"/>
        <v>44</v>
      </c>
      <c r="S26" s="8">
        <v>8</v>
      </c>
      <c r="T26" s="8"/>
      <c r="U26" s="8">
        <v>31</v>
      </c>
      <c r="V26" s="8">
        <v>7</v>
      </c>
      <c r="W26" s="8">
        <v>4</v>
      </c>
      <c r="X26" s="23">
        <f t="shared" si="12"/>
        <v>42</v>
      </c>
      <c r="Y26" s="8">
        <v>4</v>
      </c>
      <c r="Z26" s="8"/>
      <c r="AA26" s="8">
        <f t="shared" si="13"/>
        <v>113</v>
      </c>
      <c r="AB26" s="8">
        <f t="shared" si="13"/>
        <v>47</v>
      </c>
      <c r="AC26" s="8">
        <f t="shared" si="13"/>
        <v>8</v>
      </c>
      <c r="AD26" s="23">
        <f t="shared" si="14"/>
        <v>168</v>
      </c>
      <c r="AE26" s="9">
        <f t="shared" si="15"/>
        <v>25</v>
      </c>
    </row>
    <row r="27" spans="2:31" ht="18.75" customHeight="1" x14ac:dyDescent="0.15">
      <c r="B27" s="26">
        <v>30</v>
      </c>
      <c r="C27" s="8">
        <v>26</v>
      </c>
      <c r="D27" s="8">
        <v>16</v>
      </c>
      <c r="E27" s="8">
        <v>1</v>
      </c>
      <c r="F27" s="23">
        <f t="shared" si="9"/>
        <v>43</v>
      </c>
      <c r="G27" s="8">
        <v>7</v>
      </c>
      <c r="H27" s="27"/>
      <c r="I27" s="8">
        <v>27</v>
      </c>
      <c r="J27" s="8">
        <v>13</v>
      </c>
      <c r="K27" s="8">
        <v>4</v>
      </c>
      <c r="L27" s="23">
        <f t="shared" si="10"/>
        <v>44</v>
      </c>
      <c r="M27" s="8">
        <v>4</v>
      </c>
      <c r="N27" s="27"/>
      <c r="O27" s="8">
        <v>30</v>
      </c>
      <c r="P27" s="8">
        <v>14</v>
      </c>
      <c r="Q27" s="8">
        <v>0</v>
      </c>
      <c r="R27" s="23">
        <f t="shared" si="11"/>
        <v>44</v>
      </c>
      <c r="S27" s="8">
        <v>7</v>
      </c>
      <c r="T27" s="27"/>
      <c r="U27" s="8">
        <v>25</v>
      </c>
      <c r="V27" s="8">
        <v>12</v>
      </c>
      <c r="W27" s="8">
        <v>0</v>
      </c>
      <c r="X27" s="23">
        <f t="shared" si="12"/>
        <v>37</v>
      </c>
      <c r="Y27" s="8">
        <v>4</v>
      </c>
      <c r="Z27" s="27"/>
      <c r="AA27" s="8">
        <f t="shared" si="13"/>
        <v>108</v>
      </c>
      <c r="AB27" s="8">
        <f t="shared" si="13"/>
        <v>55</v>
      </c>
      <c r="AC27" s="8">
        <f t="shared" si="13"/>
        <v>5</v>
      </c>
      <c r="AD27" s="23">
        <f t="shared" si="14"/>
        <v>168</v>
      </c>
      <c r="AE27" s="8">
        <f t="shared" si="15"/>
        <v>22</v>
      </c>
    </row>
    <row r="28" spans="2:31" ht="18.75" customHeight="1" x14ac:dyDescent="0.15">
      <c r="B28" s="28">
        <v>1</v>
      </c>
      <c r="C28" s="8">
        <v>24</v>
      </c>
      <c r="D28" s="8">
        <v>13</v>
      </c>
      <c r="E28" s="8">
        <v>0</v>
      </c>
      <c r="F28" s="23">
        <f t="shared" si="9"/>
        <v>37</v>
      </c>
      <c r="G28" s="8">
        <v>4</v>
      </c>
      <c r="H28" s="27"/>
      <c r="I28" s="8">
        <v>28</v>
      </c>
      <c r="J28" s="8">
        <v>13</v>
      </c>
      <c r="K28" s="8">
        <v>1</v>
      </c>
      <c r="L28" s="23">
        <f t="shared" si="10"/>
        <v>42</v>
      </c>
      <c r="M28" s="8">
        <v>7</v>
      </c>
      <c r="N28" s="27"/>
      <c r="O28" s="8">
        <v>20</v>
      </c>
      <c r="P28" s="8">
        <v>19</v>
      </c>
      <c r="Q28" s="8">
        <v>1</v>
      </c>
      <c r="R28" s="23">
        <f t="shared" si="11"/>
        <v>40</v>
      </c>
      <c r="S28" s="8">
        <v>6</v>
      </c>
      <c r="T28" s="27"/>
      <c r="U28" s="8">
        <v>28</v>
      </c>
      <c r="V28" s="8">
        <v>15</v>
      </c>
      <c r="W28" s="8">
        <v>0</v>
      </c>
      <c r="X28" s="23">
        <f t="shared" si="12"/>
        <v>43</v>
      </c>
      <c r="Y28" s="8">
        <v>7</v>
      </c>
      <c r="Z28" s="27"/>
      <c r="AA28" s="8">
        <f t="shared" ref="AA28:AC30" si="16">SUM(C28,I28,O28,U28)</f>
        <v>100</v>
      </c>
      <c r="AB28" s="8">
        <f t="shared" si="16"/>
        <v>60</v>
      </c>
      <c r="AC28" s="8">
        <f t="shared" si="16"/>
        <v>2</v>
      </c>
      <c r="AD28" s="23">
        <f t="shared" si="14"/>
        <v>162</v>
      </c>
      <c r="AE28" s="8">
        <f t="shared" si="15"/>
        <v>24</v>
      </c>
    </row>
    <row r="29" spans="2:31" ht="18.75" customHeight="1" x14ac:dyDescent="0.15">
      <c r="B29" s="117">
        <v>2</v>
      </c>
      <c r="C29" s="8">
        <v>27</v>
      </c>
      <c r="D29" s="8">
        <v>12</v>
      </c>
      <c r="E29" s="8">
        <v>0</v>
      </c>
      <c r="F29" s="23">
        <f t="shared" si="9"/>
        <v>39</v>
      </c>
      <c r="G29" s="8">
        <v>6</v>
      </c>
      <c r="H29" s="27"/>
      <c r="I29" s="8">
        <v>27</v>
      </c>
      <c r="J29" s="8">
        <v>8</v>
      </c>
      <c r="K29" s="8">
        <v>1</v>
      </c>
      <c r="L29" s="23">
        <f t="shared" si="10"/>
        <v>36</v>
      </c>
      <c r="M29" s="8">
        <v>6</v>
      </c>
      <c r="N29" s="27"/>
      <c r="O29" s="8">
        <v>25</v>
      </c>
      <c r="P29" s="8">
        <v>15</v>
      </c>
      <c r="Q29" s="8">
        <v>1</v>
      </c>
      <c r="R29" s="23">
        <f t="shared" si="11"/>
        <v>41</v>
      </c>
      <c r="S29" s="8">
        <v>6</v>
      </c>
      <c r="T29" s="27"/>
      <c r="U29" s="8">
        <v>20</v>
      </c>
      <c r="V29" s="8">
        <v>16</v>
      </c>
      <c r="W29" s="8">
        <v>1</v>
      </c>
      <c r="X29" s="23">
        <f t="shared" si="12"/>
        <v>37</v>
      </c>
      <c r="Y29" s="8">
        <v>9</v>
      </c>
      <c r="Z29" s="27"/>
      <c r="AA29" s="8">
        <f>SUM(C29,I29,O29,U29)</f>
        <v>99</v>
      </c>
      <c r="AB29" s="8">
        <f>SUM(D29,J29,P29,V29)</f>
        <v>51</v>
      </c>
      <c r="AC29" s="8">
        <f>SUM(E29,K29,Q29,W29)</f>
        <v>3</v>
      </c>
      <c r="AD29" s="23">
        <f t="shared" si="14"/>
        <v>153</v>
      </c>
      <c r="AE29" s="8">
        <f t="shared" si="15"/>
        <v>27</v>
      </c>
    </row>
    <row r="30" spans="2:31" ht="18.75" customHeight="1" x14ac:dyDescent="0.15">
      <c r="B30" s="108">
        <v>3</v>
      </c>
      <c r="C30" s="8">
        <v>24</v>
      </c>
      <c r="D30" s="8">
        <v>10</v>
      </c>
      <c r="E30" s="8">
        <v>3</v>
      </c>
      <c r="F30" s="23">
        <f t="shared" si="9"/>
        <v>37</v>
      </c>
      <c r="G30" s="8">
        <v>4</v>
      </c>
      <c r="H30" s="27"/>
      <c r="I30" s="8">
        <v>23</v>
      </c>
      <c r="J30" s="8">
        <v>12</v>
      </c>
      <c r="K30" s="8">
        <v>1</v>
      </c>
      <c r="L30" s="23">
        <f t="shared" si="10"/>
        <v>36</v>
      </c>
      <c r="M30" s="8">
        <v>4</v>
      </c>
      <c r="N30" s="27"/>
      <c r="O30" s="8">
        <v>24</v>
      </c>
      <c r="P30" s="8">
        <v>16</v>
      </c>
      <c r="Q30" s="8">
        <v>1</v>
      </c>
      <c r="R30" s="23">
        <f t="shared" si="11"/>
        <v>41</v>
      </c>
      <c r="S30" s="8">
        <v>9</v>
      </c>
      <c r="T30" s="27"/>
      <c r="U30" s="8">
        <v>22</v>
      </c>
      <c r="V30" s="8">
        <v>14</v>
      </c>
      <c r="W30" s="8">
        <v>2</v>
      </c>
      <c r="X30" s="23">
        <f t="shared" si="12"/>
        <v>38</v>
      </c>
      <c r="Y30" s="8">
        <v>4</v>
      </c>
      <c r="Z30" s="27"/>
      <c r="AA30" s="8">
        <f t="shared" si="16"/>
        <v>93</v>
      </c>
      <c r="AB30" s="8">
        <f t="shared" si="16"/>
        <v>52</v>
      </c>
      <c r="AC30" s="8">
        <f t="shared" si="16"/>
        <v>7</v>
      </c>
      <c r="AD30" s="23">
        <f t="shared" si="14"/>
        <v>152</v>
      </c>
      <c r="AE30" s="8">
        <f t="shared" si="15"/>
        <v>21</v>
      </c>
    </row>
    <row r="31" spans="2:31" ht="18.75" customHeight="1" x14ac:dyDescent="0.15">
      <c r="B31" s="210">
        <v>4</v>
      </c>
      <c r="C31" s="8">
        <v>23</v>
      </c>
      <c r="D31" s="8">
        <v>16</v>
      </c>
      <c r="E31" s="8">
        <v>3</v>
      </c>
      <c r="F31" s="23">
        <f>SUM(C31:E31)</f>
        <v>42</v>
      </c>
      <c r="G31" s="8">
        <v>7</v>
      </c>
      <c r="H31" s="27"/>
      <c r="I31" s="8">
        <v>25</v>
      </c>
      <c r="J31" s="8">
        <v>12</v>
      </c>
      <c r="K31" s="8">
        <v>1</v>
      </c>
      <c r="L31" s="23">
        <f>SUM(I31:K31)</f>
        <v>38</v>
      </c>
      <c r="M31" s="8">
        <v>7</v>
      </c>
      <c r="N31" s="27"/>
      <c r="O31" s="8">
        <v>23</v>
      </c>
      <c r="P31" s="8">
        <v>15</v>
      </c>
      <c r="Q31" s="8">
        <v>0</v>
      </c>
      <c r="R31" s="23">
        <f>SUM(O31:Q31)</f>
        <v>38</v>
      </c>
      <c r="S31" s="8">
        <v>7</v>
      </c>
      <c r="T31" s="27"/>
      <c r="U31" s="8">
        <v>26</v>
      </c>
      <c r="V31" s="8">
        <v>11</v>
      </c>
      <c r="W31" s="8">
        <v>0</v>
      </c>
      <c r="X31" s="23">
        <f>SUM(U31:W31)</f>
        <v>37</v>
      </c>
      <c r="Y31" s="8">
        <v>6</v>
      </c>
      <c r="Z31" s="27"/>
      <c r="AA31" s="8">
        <f t="shared" ref="AA31:AC32" si="17">SUM(C31,I31,O31,U31)</f>
        <v>97</v>
      </c>
      <c r="AB31" s="8">
        <f t="shared" si="17"/>
        <v>54</v>
      </c>
      <c r="AC31" s="8">
        <f t="shared" si="17"/>
        <v>4</v>
      </c>
      <c r="AD31" s="23">
        <f>SUM(AA31:AC31)</f>
        <v>155</v>
      </c>
      <c r="AE31" s="8">
        <f>SUM(G31,M31,S31,Y31)</f>
        <v>27</v>
      </c>
    </row>
    <row r="32" spans="2:31" ht="18.75" customHeight="1" x14ac:dyDescent="0.15">
      <c r="B32" s="218">
        <v>5</v>
      </c>
      <c r="C32" s="8">
        <v>20</v>
      </c>
      <c r="D32" s="8">
        <v>12</v>
      </c>
      <c r="E32" s="8">
        <v>1</v>
      </c>
      <c r="F32" s="23">
        <f>SUM(C32:E32)</f>
        <v>33</v>
      </c>
      <c r="G32" s="8">
        <v>4</v>
      </c>
      <c r="H32" s="27"/>
      <c r="I32" s="8">
        <v>27</v>
      </c>
      <c r="J32" s="8">
        <v>11</v>
      </c>
      <c r="K32" s="8">
        <v>2</v>
      </c>
      <c r="L32" s="23">
        <f>SUM(I32:K32)</f>
        <v>40</v>
      </c>
      <c r="M32" s="8">
        <v>4</v>
      </c>
      <c r="N32" s="27"/>
      <c r="O32" s="8">
        <v>21</v>
      </c>
      <c r="P32" s="8">
        <v>21</v>
      </c>
      <c r="Q32" s="8">
        <v>1</v>
      </c>
      <c r="R32" s="23">
        <f>SUM(O32:Q32)</f>
        <v>43</v>
      </c>
      <c r="S32" s="8">
        <v>11</v>
      </c>
      <c r="T32" s="27"/>
      <c r="U32" s="8">
        <v>26</v>
      </c>
      <c r="V32" s="8">
        <v>12</v>
      </c>
      <c r="W32" s="8">
        <v>0</v>
      </c>
      <c r="X32" s="23">
        <f>SUM(U32:W32)</f>
        <v>38</v>
      </c>
      <c r="Y32" s="8">
        <v>6</v>
      </c>
      <c r="Z32" s="27"/>
      <c r="AA32" s="8">
        <f t="shared" si="17"/>
        <v>94</v>
      </c>
      <c r="AB32" s="8">
        <f t="shared" si="17"/>
        <v>56</v>
      </c>
      <c r="AC32" s="8">
        <f t="shared" si="17"/>
        <v>4</v>
      </c>
      <c r="AD32" s="23">
        <f>SUM(AA32:AC32)</f>
        <v>154</v>
      </c>
      <c r="AE32" s="8">
        <f>SUM(G32,M32,M2,S32,Y32)</f>
        <v>25</v>
      </c>
    </row>
  </sheetData>
  <mergeCells count="7">
    <mergeCell ref="AA4:AE4"/>
    <mergeCell ref="B4:B5"/>
    <mergeCell ref="C4:G4"/>
    <mergeCell ref="B2:D2"/>
    <mergeCell ref="I4:M4"/>
    <mergeCell ref="O4:S4"/>
    <mergeCell ref="U4:Y4"/>
  </mergeCells>
  <phoneticPr fontId="1"/>
  <pageMargins left="0.16" right="0.16" top="0.98425196850393704" bottom="0.69" header="0.51181102362204722" footer="0.51181102362204722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R291"/>
  <sheetViews>
    <sheetView zoomScaleNormal="100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F60" sqref="F60"/>
    </sheetView>
  </sheetViews>
  <sheetFormatPr defaultRowHeight="13.5" x14ac:dyDescent="0.15"/>
  <sheetData>
    <row r="2" spans="2:13" ht="14.25" thickBot="1" x14ac:dyDescent="0.2">
      <c r="B2" s="240" t="s">
        <v>21</v>
      </c>
      <c r="C2" s="240"/>
      <c r="D2" s="5"/>
    </row>
    <row r="3" spans="2:13" x14ac:dyDescent="0.15">
      <c r="G3" s="24" t="s">
        <v>17</v>
      </c>
    </row>
    <row r="4" spans="2:13" s="1" customFormat="1" ht="14.25" thickBot="1" x14ac:dyDescent="0.2">
      <c r="B4" s="18" t="s">
        <v>0</v>
      </c>
      <c r="C4" s="4" t="s">
        <v>1</v>
      </c>
      <c r="D4" s="4" t="s">
        <v>4</v>
      </c>
      <c r="E4" s="4" t="s">
        <v>2</v>
      </c>
      <c r="F4" s="4" t="s">
        <v>3</v>
      </c>
      <c r="G4" s="4" t="s">
        <v>16</v>
      </c>
    </row>
    <row r="5" spans="2:13" s="1" customFormat="1" x14ac:dyDescent="0.15">
      <c r="B5" s="19">
        <v>9</v>
      </c>
      <c r="C5" s="3">
        <f>ROUND('15）就職・進学者数'!C6/'15）就職・進学者数'!F6*100,1)</f>
        <v>58.8</v>
      </c>
      <c r="D5" s="3">
        <f>ROUND('15）就職・進学者数'!I6/'15）就職・進学者数'!L6*100,1)</f>
        <v>58.1</v>
      </c>
      <c r="E5" s="3">
        <f>ROUND('15）就職・進学者数'!O6/'15）就職・進学者数'!R6*100,1)</f>
        <v>47.6</v>
      </c>
      <c r="F5" s="3">
        <f>ROUND('15）就職・進学者数'!U6/'15）就職・進学者数'!X6*100,1)</f>
        <v>47.4</v>
      </c>
      <c r="G5" s="23">
        <f>ROUND('15）就職・進学者数'!AA6/'15）就職・進学者数'!AD6*100,1)</f>
        <v>52.4</v>
      </c>
      <c r="H5"/>
      <c r="I5" s="10"/>
      <c r="J5" s="10"/>
      <c r="K5" s="10"/>
      <c r="L5" s="10"/>
      <c r="M5" s="10"/>
    </row>
    <row r="6" spans="2:13" s="1" customFormat="1" x14ac:dyDescent="0.15">
      <c r="B6" s="20">
        <v>10</v>
      </c>
      <c r="C6" s="2">
        <f>ROUND('15）就職・進学者数'!C7/'15）就職・進学者数'!F7*100,1)</f>
        <v>48.6</v>
      </c>
      <c r="D6" s="2">
        <f>ROUND('15）就職・進学者数'!I7/'15）就職・進学者数'!L7*100,1)</f>
        <v>63.6</v>
      </c>
      <c r="E6" s="2">
        <f>ROUND('15）就職・進学者数'!O7/'15）就職・進学者数'!R7*100,1)</f>
        <v>66.7</v>
      </c>
      <c r="F6" s="2">
        <f>ROUND('15）就職・進学者数'!U7/'15）就職・進学者数'!X7*100,1)</f>
        <v>45.2</v>
      </c>
      <c r="G6" s="23">
        <f>ROUND('15）就職・進学者数'!AA7/'15）就職・進学者数'!AD7*100,1)</f>
        <v>56.4</v>
      </c>
      <c r="H6"/>
      <c r="I6" s="10"/>
      <c r="J6" s="10"/>
      <c r="K6" s="10"/>
      <c r="L6" s="10"/>
      <c r="M6" s="10"/>
    </row>
    <row r="7" spans="2:13" s="1" customFormat="1" x14ac:dyDescent="0.15">
      <c r="B7" s="20">
        <v>11</v>
      </c>
      <c r="C7" s="2">
        <f>ROUND('15）就職・進学者数'!C8/'15）就職・進学者数'!F8*100,1)</f>
        <v>48.5</v>
      </c>
      <c r="D7" s="2">
        <f>ROUND('15）就職・進学者数'!I8/'15）就職・進学者数'!L8*100,1)</f>
        <v>50</v>
      </c>
      <c r="E7" s="2">
        <f>ROUND('15）就職・進学者数'!O8/'15）就職・進学者数'!R8*100,1)</f>
        <v>70.3</v>
      </c>
      <c r="F7" s="2">
        <f>ROUND('15）就職・進学者数'!U8/'15）就職・進学者数'!X8*100,1)</f>
        <v>38.1</v>
      </c>
      <c r="G7" s="23">
        <f>ROUND('15）就職・進学者数'!AA8/'15）就職・進学者数'!AD8*100,1)</f>
        <v>51.4</v>
      </c>
      <c r="H7"/>
      <c r="I7" s="10"/>
      <c r="J7" s="10"/>
      <c r="K7" s="10"/>
      <c r="L7" s="10"/>
      <c r="M7" s="10"/>
    </row>
    <row r="8" spans="2:13" s="1" customFormat="1" x14ac:dyDescent="0.15">
      <c r="B8" s="20">
        <v>12</v>
      </c>
      <c r="C8" s="2">
        <f>ROUND('15）就職・進学者数'!C9/'15）就職・進学者数'!F9*100,1)</f>
        <v>57.6</v>
      </c>
      <c r="D8" s="2">
        <f>ROUND('15）就職・進学者数'!I9/'15）就職・進学者数'!L9*100,1)</f>
        <v>58.3</v>
      </c>
      <c r="E8" s="2">
        <f>ROUND('15）就職・進学者数'!O9/'15）就職・進学者数'!R9*100,1)</f>
        <v>66.7</v>
      </c>
      <c r="F8" s="2">
        <f>ROUND('15）就職・進学者数'!U9/'15）就職・進学者数'!X9*100,1)</f>
        <v>42.4</v>
      </c>
      <c r="G8" s="23">
        <f>ROUND('15）就職・進学者数'!AA9/'15）就職・進学者数'!AD9*100,1)</f>
        <v>57.1</v>
      </c>
      <c r="H8"/>
      <c r="I8" s="10"/>
      <c r="J8" s="10"/>
      <c r="K8" s="10"/>
      <c r="L8" s="10"/>
      <c r="M8" s="10"/>
    </row>
    <row r="9" spans="2:13" s="1" customFormat="1" x14ac:dyDescent="0.15">
      <c r="B9" s="20">
        <v>13</v>
      </c>
      <c r="C9" s="2">
        <f>ROUND('15）就職・進学者数'!C10/'15）就職・進学者数'!F10*100,1)</f>
        <v>48.7</v>
      </c>
      <c r="D9" s="2">
        <f>ROUND('15）就職・進学者数'!I10/'15）就職・進学者数'!L10*100,1)</f>
        <v>64.3</v>
      </c>
      <c r="E9" s="2">
        <f>ROUND('15）就職・進学者数'!O10/'15）就職・進学者数'!R10*100,1)</f>
        <v>55.8</v>
      </c>
      <c r="F9" s="2">
        <f>ROUND('15）就職・進学者数'!U10/'15）就職・進学者数'!X10*100,1)</f>
        <v>47.2</v>
      </c>
      <c r="G9" s="23">
        <f>ROUND('15）就職・進学者数'!AA10/'15）就職・進学者数'!AD10*100,1)</f>
        <v>54.4</v>
      </c>
      <c r="H9"/>
      <c r="I9" s="10"/>
      <c r="J9" s="10"/>
      <c r="K9" s="10"/>
      <c r="L9" s="10"/>
      <c r="M9" s="10"/>
    </row>
    <row r="10" spans="2:13" s="1" customFormat="1" x14ac:dyDescent="0.15">
      <c r="B10" s="20">
        <v>14</v>
      </c>
      <c r="C10" s="2">
        <f>ROUND('15）就職・進学者数'!C11/'15）就職・進学者数'!F11*100,1)</f>
        <v>56.1</v>
      </c>
      <c r="D10" s="2">
        <f>ROUND('15）就職・進学者数'!I11/'15）就職・進学者数'!L11*100,1)</f>
        <v>73</v>
      </c>
      <c r="E10" s="2">
        <f>ROUND('15）就職・進学者数'!O11/'15）就職・進学者数'!R11*100,1)</f>
        <v>42.5</v>
      </c>
      <c r="F10" s="2">
        <f>ROUND('15）就職・進学者数'!U11/'15）就職・進学者数'!X11*100,1)</f>
        <v>19.399999999999999</v>
      </c>
      <c r="G10" s="23">
        <f>ROUND('15）就職・進学者数'!AA11/'15）就職・進学者数'!AD11*100,1)</f>
        <v>48.1</v>
      </c>
      <c r="H10"/>
      <c r="I10" s="10"/>
    </row>
    <row r="11" spans="2:13" s="1" customFormat="1" x14ac:dyDescent="0.15">
      <c r="B11" s="20">
        <v>15</v>
      </c>
      <c r="C11" s="2">
        <f>ROUND('15）就職・進学者数'!C12/'15）就職・進学者数'!F12*100,1)</f>
        <v>48.7</v>
      </c>
      <c r="D11" s="2">
        <f>ROUND('15）就職・進学者数'!I12/'15）就職・進学者数'!L12*100,1)</f>
        <v>62.2</v>
      </c>
      <c r="E11" s="2">
        <f>ROUND('15）就職・進学者数'!O12/'15）就職・進学者数'!R12*100,1)</f>
        <v>58.1</v>
      </c>
      <c r="F11" s="2">
        <f>ROUND('15）就職・進学者数'!U12/'15）就職・進学者数'!X12*100,1)</f>
        <v>37.799999999999997</v>
      </c>
      <c r="G11" s="23">
        <f>ROUND('15）就職・進学者数'!AA12/'15）就職・進学者数'!AD12*100,1)</f>
        <v>51.9</v>
      </c>
      <c r="H11"/>
      <c r="I11" s="10"/>
    </row>
    <row r="12" spans="2:13" s="1" customFormat="1" x14ac:dyDescent="0.15">
      <c r="B12" s="20">
        <v>16</v>
      </c>
      <c r="C12" s="2">
        <f>ROUND('15）就職・進学者数'!C13/'15）就職・進学者数'!F13*100,1)</f>
        <v>51.2</v>
      </c>
      <c r="D12" s="2">
        <f>ROUND('15）就職・進学者数'!I13/'15）就職・進学者数'!L13*100,1)</f>
        <v>53.3</v>
      </c>
      <c r="E12" s="2">
        <f>ROUND('15）就職・進学者数'!O13/'15）就職・進学者数'!R13*100,1)</f>
        <v>56.4</v>
      </c>
      <c r="F12" s="2">
        <f>ROUND('15）就職・進学者数'!U13/'15）就職・進学者数'!X13*100,1)</f>
        <v>35.6</v>
      </c>
      <c r="G12" s="23">
        <f>ROUND('15）就職・進学者数'!AA13/'15）就職・進学者数'!AD13*100,1)</f>
        <v>48.8</v>
      </c>
      <c r="H12"/>
      <c r="I12" s="10"/>
    </row>
    <row r="13" spans="2:13" s="1" customFormat="1" x14ac:dyDescent="0.15">
      <c r="B13" s="20">
        <v>17</v>
      </c>
      <c r="C13" s="2">
        <f>ROUND('15）就職・進学者数'!C14/'15）就職・進学者数'!F14*100,1)</f>
        <v>62.5</v>
      </c>
      <c r="D13" s="2">
        <f>ROUND('15）就職・進学者数'!I14/'15）就職・進学者数'!L14*100,1)</f>
        <v>75.7</v>
      </c>
      <c r="E13" s="2">
        <f>ROUND('15）就職・進学者数'!O14/'15）就職・進学者数'!R14*100,1)</f>
        <v>41.3</v>
      </c>
      <c r="F13" s="2">
        <f>ROUND('15）就職・進学者数'!U14/'15）就職・進学者数'!X14*100,1)</f>
        <v>30.8</v>
      </c>
      <c r="G13" s="23">
        <f>ROUND('15）就職・進学者数'!AA14/'15）就職・進学者数'!AD14*100,1)</f>
        <v>51.9</v>
      </c>
      <c r="H13"/>
      <c r="I13" s="10"/>
    </row>
    <row r="14" spans="2:13" s="1" customFormat="1" x14ac:dyDescent="0.15">
      <c r="B14" s="20">
        <v>18</v>
      </c>
      <c r="C14" s="2">
        <f>ROUND('15）就職・進学者数'!C15/'15）就職・進学者数'!F15*100,1)</f>
        <v>58.3</v>
      </c>
      <c r="D14" s="2">
        <f>ROUND('15）就職・進学者数'!I15/'15）就職・進学者数'!L15*100,1)</f>
        <v>57.9</v>
      </c>
      <c r="E14" s="2">
        <f>ROUND('15）就職・進学者数'!O15/'15）就職・進学者数'!R15*100,1)</f>
        <v>42.9</v>
      </c>
      <c r="F14" s="2">
        <f>ROUND('15）就職・進学者数'!U15/'15）就職・進学者数'!X15*100,1)</f>
        <v>42.1</v>
      </c>
      <c r="G14" s="23">
        <f>ROUND('15）就職・進学者数'!AA15/'15）就職・進学者数'!AD15*100,1)</f>
        <v>50</v>
      </c>
      <c r="H14"/>
      <c r="I14" s="10"/>
    </row>
    <row r="15" spans="2:13" s="1" customFormat="1" x14ac:dyDescent="0.15">
      <c r="B15" s="20">
        <v>19</v>
      </c>
      <c r="C15" s="2">
        <f>ROUND('15）就職・進学者数'!C16/'15）就職・進学者数'!F16*100,1)</f>
        <v>62.5</v>
      </c>
      <c r="D15" s="2">
        <f>ROUND('15）就職・進学者数'!I16/'15）就職・進学者数'!L16*100,1)</f>
        <v>50</v>
      </c>
      <c r="E15" s="2">
        <f>ROUND('15）就職・進学者数'!O16/'15）就職・進学者数'!R16*100,1)</f>
        <v>68.2</v>
      </c>
      <c r="F15" s="2">
        <f>ROUND('15）就職・進学者数'!U16/'15）就職・進学者数'!X16*100,1)</f>
        <v>42.9</v>
      </c>
      <c r="G15" s="23">
        <f>ROUND('15）就職・進学者数'!AA16/'15）就職・進学者数'!AD16*100,1)</f>
        <v>56.8</v>
      </c>
      <c r="H15"/>
      <c r="I15" s="10"/>
    </row>
    <row r="16" spans="2:13" x14ac:dyDescent="0.15">
      <c r="B16" s="20">
        <v>20</v>
      </c>
      <c r="C16" s="2">
        <f>ROUND('15）就職・進学者数'!C17/'15）就職・進学者数'!F17*100,1)</f>
        <v>67.400000000000006</v>
      </c>
      <c r="D16" s="2">
        <f>ROUND('15）就職・進学者数'!I17/'15）就職・進学者数'!L17*100,1)</f>
        <v>58.3</v>
      </c>
      <c r="E16" s="2">
        <f>ROUND('15）就職・進学者数'!O17/'15）就職・進学者数'!R17*100,1)</f>
        <v>63.6</v>
      </c>
      <c r="F16" s="2">
        <f>ROUND('15）就職・進学者数'!U17/'15）就職・進学者数'!X17*100,1)</f>
        <v>51.1</v>
      </c>
      <c r="G16" s="23">
        <f>ROUND('15）就職・進学者数'!AA17/'15）就職・進学者数'!AD17*100,1)</f>
        <v>60.1</v>
      </c>
      <c r="I16" s="10"/>
    </row>
    <row r="17" spans="2:9" x14ac:dyDescent="0.15">
      <c r="B17" s="20">
        <v>21</v>
      </c>
      <c r="C17" s="2">
        <f>ROUND('15）就職・進学者数'!C18/'15）就職・進学者数'!F18*100,1)</f>
        <v>48.6</v>
      </c>
      <c r="D17" s="2">
        <f>ROUND('15）就職・進学者数'!I18/'15）就職・進学者数'!L18*100,1)</f>
        <v>66.7</v>
      </c>
      <c r="E17" s="2">
        <f>ROUND('15）就職・進学者数'!O18/'15）就職・進学者数'!R18*100,1)</f>
        <v>48.7</v>
      </c>
      <c r="F17" s="2">
        <f>ROUND('15）就職・進学者数'!U18/'15）就職・進学者数'!X18*100,1)</f>
        <v>34.4</v>
      </c>
      <c r="G17" s="23">
        <f>ROUND('15）就職・進学者数'!AA18/'15）就職・進学者数'!AD18*100,1)</f>
        <v>50.7</v>
      </c>
      <c r="I17" s="10"/>
    </row>
    <row r="18" spans="2:9" x14ac:dyDescent="0.15">
      <c r="B18" s="20">
        <v>22</v>
      </c>
      <c r="C18" s="2">
        <f>ROUND('15）就職・進学者数'!C19/'15）就職・進学者数'!F19*100,1)</f>
        <v>69.2</v>
      </c>
      <c r="D18" s="2">
        <f>ROUND('15）就職・進学者数'!I19/'15）就職・進学者数'!L19*100,1)</f>
        <v>83.7</v>
      </c>
      <c r="E18" s="2">
        <f>ROUND('15）就職・進学者数'!O19/'15）就職・進学者数'!R19*100,1)</f>
        <v>59.1</v>
      </c>
      <c r="F18" s="2">
        <f>ROUND('15）就職・進学者数'!U19/'15）就職・進学者数'!X19*100,1)</f>
        <v>51.4</v>
      </c>
      <c r="G18" s="23">
        <f>ROUND('15）就職・進学者数'!AA19/'15）就職・進学者数'!AD19*100,1)</f>
        <v>66.3</v>
      </c>
      <c r="I18" s="10"/>
    </row>
    <row r="19" spans="2:9" x14ac:dyDescent="0.15">
      <c r="B19" s="20">
        <v>23</v>
      </c>
      <c r="C19" s="2">
        <f>ROUND('15）就職・進学者数'!C20/'15）就職・進学者数'!F20*100,1)</f>
        <v>60.5</v>
      </c>
      <c r="D19" s="2">
        <f>ROUND('15）就職・進学者数'!I20/'15）就職・進学者数'!L20*100,1)</f>
        <v>56.8</v>
      </c>
      <c r="E19" s="2">
        <f>ROUND('15）就職・進学者数'!O20/'15）就職・進学者数'!R20*100,1)</f>
        <v>60.5</v>
      </c>
      <c r="F19" s="2">
        <f>ROUND('15）就職・進学者数'!U20/'15）就職・進学者数'!X20*100,1)</f>
        <v>64.900000000000006</v>
      </c>
      <c r="G19" s="23">
        <f>ROUND('15）就職・進学者数'!AA20/'15）就職・進学者数'!AD20*100,1)</f>
        <v>60.6</v>
      </c>
      <c r="I19" s="10"/>
    </row>
    <row r="20" spans="2:9" x14ac:dyDescent="0.15">
      <c r="B20" s="20">
        <v>24</v>
      </c>
      <c r="C20" s="2">
        <f>ROUND('15）就職・進学者数'!C21/'15）就職・進学者数'!F21*100,1)</f>
        <v>76.3</v>
      </c>
      <c r="D20" s="2">
        <f>ROUND('15）就職・進学者数'!I21/'15）就職・進学者数'!L21*100,1)</f>
        <v>65.2</v>
      </c>
      <c r="E20" s="2">
        <f>ROUND('15）就職・進学者数'!O21/'15）就職・進学者数'!R21*100,1)</f>
        <v>65.599999999999994</v>
      </c>
      <c r="F20" s="2">
        <f>ROUND('15）就職・進学者数'!U21/'15）就職・進学者数'!X21*100,1)</f>
        <v>53.8</v>
      </c>
      <c r="G20" s="23">
        <f>ROUND('15）就職・進学者数'!AA21/'15）就職・進学者数'!AD21*100,1)</f>
        <v>65.2</v>
      </c>
      <c r="I20" s="10"/>
    </row>
    <row r="21" spans="2:9" x14ac:dyDescent="0.15">
      <c r="B21" s="20">
        <v>25</v>
      </c>
      <c r="C21" s="2">
        <f>ROUND('15）就職・進学者数'!C22/'15）就職・進学者数'!F22*100,1)</f>
        <v>72.2</v>
      </c>
      <c r="D21" s="2">
        <f>ROUND('15）就職・進学者数'!I22/'15）就職・進学者数'!L22*100,1)</f>
        <v>75.599999999999994</v>
      </c>
      <c r="E21" s="2">
        <f>ROUND('15）就職・進学者数'!O22/'15）就職・進学者数'!R22*100,1)</f>
        <v>57.8</v>
      </c>
      <c r="F21" s="2">
        <f>ROUND('15）就職・進学者数'!U22/'15）就職・進学者数'!X22*100,1)</f>
        <v>58.1</v>
      </c>
      <c r="G21" s="23">
        <f>ROUND('15）就職・進学者数'!AA22/'15）就職・進学者数'!AD22*100,1)</f>
        <v>65.5</v>
      </c>
      <c r="I21" s="10"/>
    </row>
    <row r="22" spans="2:9" x14ac:dyDescent="0.15">
      <c r="B22" s="20">
        <v>26</v>
      </c>
      <c r="C22" s="2">
        <f>ROUND('15）就職・進学者数'!C23/'15）就職・進学者数'!F23*100,1)</f>
        <v>56.7</v>
      </c>
      <c r="D22" s="2">
        <f>ROUND('15）就職・進学者数'!I23/'15）就職・進学者数'!L23*100,1)</f>
        <v>62.2</v>
      </c>
      <c r="E22" s="2">
        <f>ROUND('15）就職・進学者数'!O23/'15）就職・進学者数'!R23*100,1)</f>
        <v>64.3</v>
      </c>
      <c r="F22" s="2">
        <f>ROUND('15）就職・進学者数'!U23/'15）就職・進学者数'!X23*100,1)</f>
        <v>70</v>
      </c>
      <c r="G22" s="23">
        <f>ROUND('15）就職・進学者数'!AA23/'15）就職・進学者数'!AD23*100,1)</f>
        <v>63.8</v>
      </c>
      <c r="I22" s="10"/>
    </row>
    <row r="23" spans="2:9" x14ac:dyDescent="0.15">
      <c r="B23" s="20">
        <v>27</v>
      </c>
      <c r="C23" s="2">
        <f>ROUND('15）就職・進学者数'!C24/'15）就職・進学者数'!F24*100,1)</f>
        <v>64.099999999999994</v>
      </c>
      <c r="D23" s="2">
        <f>ROUND('15）就職・進学者数'!I24/'15）就職・進学者数'!L24*100,1)</f>
        <v>57.9</v>
      </c>
      <c r="E23" s="2">
        <f>ROUND('15）就職・進学者数'!O24/'15）就職・進学者数'!R24*100,1)</f>
        <v>66.7</v>
      </c>
      <c r="F23" s="2">
        <f>ROUND('15）就職・進学者数'!U24/'15）就職・進学者数'!X24*100,1)</f>
        <v>55.9</v>
      </c>
      <c r="G23" s="23">
        <f>ROUND('15）就職・進学者数'!AA24/'15）就職・進学者数'!AD24*100,1)</f>
        <v>61.2</v>
      </c>
      <c r="I23" s="10"/>
    </row>
    <row r="24" spans="2:9" x14ac:dyDescent="0.15">
      <c r="B24" s="20">
        <v>28</v>
      </c>
      <c r="C24" s="2">
        <f>ROUND('15）就職・進学者数'!C25/'15）就職・進学者数'!F25*100,1)</f>
        <v>73.900000000000006</v>
      </c>
      <c r="D24" s="2">
        <f>ROUND('15）就職・進学者数'!I25/'15）就職・進学者数'!L25*100,1)</f>
        <v>57.9</v>
      </c>
      <c r="E24" s="2">
        <f>ROUND('15）就職・進学者数'!O25/'15）就職・進学者数'!R25*100,1)</f>
        <v>60.5</v>
      </c>
      <c r="F24" s="2">
        <f>ROUND('15）就職・進学者数'!U25/'15）就職・進学者数'!X25*100,1)</f>
        <v>42.4</v>
      </c>
      <c r="G24" s="23">
        <f>ROUND('15）就職・進学者数'!AA25/'15）就職・進学者数'!AD25*100,1)</f>
        <v>60</v>
      </c>
      <c r="I24" s="10"/>
    </row>
    <row r="25" spans="2:9" x14ac:dyDescent="0.15">
      <c r="B25" s="20">
        <v>29</v>
      </c>
      <c r="C25" s="2">
        <f>ROUND('15）就職・進学者数'!C26/'15）就職・進学者数'!F26*100,1)</f>
        <v>77.099999999999994</v>
      </c>
      <c r="D25" s="2">
        <f>ROUND('15）就職・進学者数'!I26/'15）就職・進学者数'!L26*100,1)</f>
        <v>59.6</v>
      </c>
      <c r="E25" s="2">
        <f>ROUND('15）就職・進学者数'!O26/'15）就職・進学者数'!R26*100,1)</f>
        <v>61.4</v>
      </c>
      <c r="F25" s="2">
        <f>ROUND('15）就職・進学者数'!U26/'15）就職・進学者数'!X26*100,1)</f>
        <v>73.8</v>
      </c>
      <c r="G25" s="23">
        <f>ROUND('15）就職・進学者数'!AA26/'15）就職・進学者数'!AD26*100,1)</f>
        <v>67.3</v>
      </c>
      <c r="I25" s="10"/>
    </row>
    <row r="26" spans="2:9" x14ac:dyDescent="0.15">
      <c r="B26" s="26">
        <v>30</v>
      </c>
      <c r="C26" s="2">
        <f>ROUND('15）就職・進学者数'!C27/'15）就職・進学者数'!F27*100,1)</f>
        <v>60.5</v>
      </c>
      <c r="D26" s="2">
        <f>ROUND('15）就職・進学者数'!I27/'15）就職・進学者数'!L27*100,1)</f>
        <v>61.4</v>
      </c>
      <c r="E26" s="2">
        <f>ROUND('15）就職・進学者数'!O27/'15）就職・進学者数'!R27*100,1)</f>
        <v>68.2</v>
      </c>
      <c r="F26" s="2">
        <f>ROUND('15）就職・進学者数'!U27/'15）就職・進学者数'!X27*100,1)</f>
        <v>67.599999999999994</v>
      </c>
      <c r="G26" s="23">
        <f>ROUND('15）就職・進学者数'!AA27/'15）就職・進学者数'!AD27*100,1)</f>
        <v>64.3</v>
      </c>
      <c r="I26" s="10"/>
    </row>
    <row r="27" spans="2:9" x14ac:dyDescent="0.15">
      <c r="B27" s="28">
        <v>1</v>
      </c>
      <c r="C27" s="2">
        <f>ROUND('15）就職・進学者数'!C28/'15）就職・進学者数'!F28*100,1)</f>
        <v>64.900000000000006</v>
      </c>
      <c r="D27" s="2">
        <f>ROUND('15）就職・進学者数'!I28/'15）就職・進学者数'!L28*100,1)</f>
        <v>66.7</v>
      </c>
      <c r="E27" s="2">
        <f>ROUND('15）就職・進学者数'!O28/'15）就職・進学者数'!R28*100,1)</f>
        <v>50</v>
      </c>
      <c r="F27" s="2">
        <f>ROUND('15）就職・進学者数'!U28/'15）就職・進学者数'!X28*100,1)</f>
        <v>65.099999999999994</v>
      </c>
      <c r="G27" s="23">
        <f>ROUND('15）就職・進学者数'!AA28/'15）就職・進学者数'!AD28*100,1)</f>
        <v>61.7</v>
      </c>
      <c r="I27" s="10"/>
    </row>
    <row r="28" spans="2:9" x14ac:dyDescent="0.15">
      <c r="B28" s="114">
        <v>2</v>
      </c>
      <c r="C28" s="2">
        <f>ROUND('15）就職・進学者数'!C29/'15）就職・進学者数'!F29*100,1)</f>
        <v>69.2</v>
      </c>
      <c r="D28" s="2">
        <f>ROUND('15）就職・進学者数'!I29/'15）就職・進学者数'!L29*100,1)</f>
        <v>75</v>
      </c>
      <c r="E28" s="2">
        <f>ROUND('15）就職・進学者数'!O29/'15）就職・進学者数'!R29*100,1)</f>
        <v>61</v>
      </c>
      <c r="F28" s="2">
        <f>ROUND('15）就職・進学者数'!U29/'15）就職・進学者数'!X29*100,1)</f>
        <v>54.1</v>
      </c>
      <c r="G28" s="23">
        <f>ROUND('15）就職・進学者数'!AA29/'15）就職・進学者数'!AD29*100,1)</f>
        <v>64.7</v>
      </c>
      <c r="I28" s="10"/>
    </row>
    <row r="29" spans="2:9" x14ac:dyDescent="0.15">
      <c r="B29" s="117">
        <v>3</v>
      </c>
      <c r="C29" s="2">
        <f>ROUND('15）就職・進学者数'!C30/'15）就職・進学者数'!F30*100,1)</f>
        <v>64.900000000000006</v>
      </c>
      <c r="D29" s="2">
        <f>ROUND('15）就職・進学者数'!I30/'15）就職・進学者数'!L30*100,1)</f>
        <v>63.9</v>
      </c>
      <c r="E29" s="2">
        <f>ROUND('15）就職・進学者数'!O30/'15）就職・進学者数'!R30*100,1)</f>
        <v>58.5</v>
      </c>
      <c r="F29" s="2">
        <f>ROUND('15）就職・進学者数'!U30/'15）就職・進学者数'!X30*100,1)</f>
        <v>57.9</v>
      </c>
      <c r="G29" s="23">
        <f>ROUND('15）就職・進学者数'!AA30/'15）就職・進学者数'!AD30*100,1)</f>
        <v>61.2</v>
      </c>
    </row>
    <row r="30" spans="2:9" x14ac:dyDescent="0.15">
      <c r="B30" s="211">
        <v>4</v>
      </c>
      <c r="C30" s="2">
        <f>ROUND('15）就職・進学者数'!C31/'15）就職・進学者数'!F31*100,1)</f>
        <v>54.8</v>
      </c>
      <c r="D30" s="2">
        <f>ROUND('15）就職・進学者数'!I31/'15）就職・進学者数'!L31*100,1)</f>
        <v>65.8</v>
      </c>
      <c r="E30" s="2">
        <f>ROUND('15）就職・進学者数'!O31/'15）就職・進学者数'!R31*100,1)</f>
        <v>60.5</v>
      </c>
      <c r="F30" s="2">
        <f>ROUND('15）就職・進学者数'!U31/'15）就職・進学者数'!X31*100,1)</f>
        <v>70.3</v>
      </c>
      <c r="G30" s="23">
        <f>ROUND('15）就職・進学者数'!AA31/'15）就職・進学者数'!AD31*100,1)</f>
        <v>62.6</v>
      </c>
    </row>
    <row r="31" spans="2:9" x14ac:dyDescent="0.15">
      <c r="B31" s="218">
        <v>5</v>
      </c>
      <c r="C31" s="2">
        <f>ROUND('15）就職・進学者数'!C32/'15）就職・進学者数'!F32*100,1)</f>
        <v>60.6</v>
      </c>
      <c r="D31" s="2">
        <f>ROUND('15）就職・進学者数'!I32/'15）就職・進学者数'!L32*100,1)</f>
        <v>67.5</v>
      </c>
      <c r="E31" s="2">
        <f>ROUND('15）就職・進学者数'!O32/'15）就職・進学者数'!R32*100,1)</f>
        <v>48.8</v>
      </c>
      <c r="F31" s="2">
        <f>ROUND('15）就職・進学者数'!U32/'15）就職・進学者数'!X32*100,1)</f>
        <v>68.400000000000006</v>
      </c>
      <c r="G31" s="23">
        <f>ROUND('15）就職・進学者数'!AA32/'15）就職・進学者数'!AD32*100,1)</f>
        <v>61</v>
      </c>
    </row>
    <row r="64" spans="1:18" x14ac:dyDescent="0.1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</row>
    <row r="65" spans="1:18" x14ac:dyDescent="0.1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</row>
    <row r="66" spans="1:18" x14ac:dyDescent="0.1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x14ac:dyDescent="0.1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</row>
    <row r="69" spans="1:18" x14ac:dyDescent="0.1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</row>
    <row r="70" spans="1:18" x14ac:dyDescent="0.1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</row>
    <row r="71" spans="1:18" x14ac:dyDescent="0.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</row>
    <row r="72" spans="1:18" x14ac:dyDescent="0.1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</row>
    <row r="73" spans="1:18" x14ac:dyDescent="0.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</row>
    <row r="74" spans="1:18" x14ac:dyDescent="0.1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</row>
    <row r="75" spans="1:18" x14ac:dyDescent="0.1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</row>
    <row r="76" spans="1:18" x14ac:dyDescent="0.1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</row>
    <row r="77" spans="1:18" x14ac:dyDescent="0.1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1:18" x14ac:dyDescent="0.1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</row>
    <row r="79" spans="1:18" x14ac:dyDescent="0.1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</row>
    <row r="80" spans="1:18" x14ac:dyDescent="0.1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</row>
    <row r="81" spans="1:18" x14ac:dyDescent="0.1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</row>
    <row r="82" spans="1:18" x14ac:dyDescent="0.1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</row>
    <row r="83" spans="1:18" x14ac:dyDescent="0.1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</row>
    <row r="84" spans="1:18" x14ac:dyDescent="0.1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</row>
    <row r="85" spans="1:18" x14ac:dyDescent="0.1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</row>
    <row r="86" spans="1:18" x14ac:dyDescent="0.1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</row>
    <row r="87" spans="1:18" x14ac:dyDescent="0.1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</row>
    <row r="88" spans="1:18" x14ac:dyDescent="0.1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</row>
    <row r="89" spans="1:18" x14ac:dyDescent="0.1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</row>
    <row r="90" spans="1:18" x14ac:dyDescent="0.1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</row>
    <row r="91" spans="1:18" x14ac:dyDescent="0.1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</row>
    <row r="92" spans="1:18" x14ac:dyDescent="0.1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</row>
    <row r="93" spans="1:18" x14ac:dyDescent="0.1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</row>
    <row r="94" spans="1:18" x14ac:dyDescent="0.1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</row>
    <row r="95" spans="1:18" x14ac:dyDescent="0.1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</row>
    <row r="96" spans="1:18" x14ac:dyDescent="0.1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</row>
    <row r="97" spans="1:18" x14ac:dyDescent="0.1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</row>
    <row r="98" spans="1:18" x14ac:dyDescent="0.1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</row>
    <row r="99" spans="1:18" x14ac:dyDescent="0.1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</row>
    <row r="100" spans="1:18" x14ac:dyDescent="0.1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</row>
    <row r="101" spans="1:18" x14ac:dyDescent="0.1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</row>
    <row r="102" spans="1:18" x14ac:dyDescent="0.1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</row>
    <row r="103" spans="1:18" x14ac:dyDescent="0.1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</row>
    <row r="104" spans="1:18" x14ac:dyDescent="0.1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</row>
    <row r="105" spans="1:18" x14ac:dyDescent="0.1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</row>
    <row r="106" spans="1:18" x14ac:dyDescent="0.1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</row>
    <row r="107" spans="1:18" x14ac:dyDescent="0.1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</row>
    <row r="108" spans="1:18" x14ac:dyDescent="0.1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</row>
    <row r="109" spans="1:18" x14ac:dyDescent="0.1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</row>
    <row r="110" spans="1:18" x14ac:dyDescent="0.1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</row>
    <row r="111" spans="1:18" x14ac:dyDescent="0.1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</row>
    <row r="112" spans="1:18" x14ac:dyDescent="0.1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</row>
    <row r="113" spans="1:18" x14ac:dyDescent="0.1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</row>
    <row r="114" spans="1:18" x14ac:dyDescent="0.1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</row>
    <row r="115" spans="1:18" x14ac:dyDescent="0.1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</row>
    <row r="116" spans="1:18" x14ac:dyDescent="0.1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</row>
    <row r="117" spans="1:18" x14ac:dyDescent="0.1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</row>
    <row r="118" spans="1:18" x14ac:dyDescent="0.1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</row>
    <row r="119" spans="1:18" x14ac:dyDescent="0.1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</row>
    <row r="120" spans="1:18" x14ac:dyDescent="0.1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</row>
    <row r="121" spans="1:18" x14ac:dyDescent="0.15">
      <c r="A121" s="14"/>
      <c r="B121" s="14"/>
      <c r="C121" s="14"/>
      <c r="D121" s="14"/>
      <c r="E121" s="14"/>
      <c r="F121" s="14"/>
      <c r="G121" s="14"/>
      <c r="H121" s="14"/>
      <c r="I121" s="14"/>
    </row>
    <row r="122" spans="1:18" x14ac:dyDescent="0.15">
      <c r="A122" s="14"/>
      <c r="B122" s="14"/>
      <c r="C122" s="14"/>
      <c r="D122" s="14"/>
      <c r="E122" s="14"/>
      <c r="F122" s="14"/>
      <c r="G122" s="14"/>
      <c r="H122" s="14"/>
      <c r="I122" s="14"/>
    </row>
    <row r="123" spans="1:18" x14ac:dyDescent="0.15">
      <c r="A123" s="14"/>
      <c r="B123" s="14"/>
      <c r="C123" s="14"/>
      <c r="D123" s="14"/>
      <c r="E123" s="14"/>
      <c r="F123" s="14"/>
      <c r="G123" s="14"/>
      <c r="H123" s="14"/>
      <c r="I123" s="14"/>
    </row>
    <row r="124" spans="1:18" x14ac:dyDescent="0.15">
      <c r="A124" s="14"/>
      <c r="B124" s="14"/>
      <c r="C124" s="14"/>
      <c r="D124" s="14"/>
      <c r="E124" s="14"/>
      <c r="F124" s="14"/>
      <c r="G124" s="14"/>
      <c r="H124" s="14"/>
      <c r="I124" s="14"/>
    </row>
    <row r="125" spans="1:18" x14ac:dyDescent="0.15">
      <c r="A125" s="14"/>
      <c r="B125" s="14"/>
      <c r="C125" s="14"/>
      <c r="D125" s="14"/>
      <c r="E125" s="14"/>
      <c r="F125" s="14"/>
      <c r="G125" s="14"/>
      <c r="H125" s="14"/>
      <c r="I125" s="14"/>
    </row>
    <row r="126" spans="1:18" x14ac:dyDescent="0.15">
      <c r="A126" s="14"/>
      <c r="B126" s="14"/>
      <c r="C126" s="14"/>
      <c r="D126" s="14"/>
      <c r="E126" s="14"/>
      <c r="F126" s="14"/>
      <c r="G126" s="14"/>
      <c r="H126" s="14"/>
      <c r="I126" s="14"/>
    </row>
    <row r="127" spans="1:18" x14ac:dyDescent="0.15">
      <c r="A127" s="14"/>
      <c r="B127" s="14"/>
      <c r="C127" s="14"/>
      <c r="D127" s="14"/>
      <c r="E127" s="14"/>
      <c r="F127" s="14"/>
      <c r="G127" s="14"/>
      <c r="H127" s="14"/>
      <c r="I127" s="14"/>
    </row>
    <row r="128" spans="1:18" x14ac:dyDescent="0.15">
      <c r="A128" s="14"/>
      <c r="B128" s="14"/>
      <c r="C128" s="14"/>
      <c r="D128" s="14"/>
      <c r="E128" s="14"/>
      <c r="F128" s="14"/>
      <c r="G128" s="14"/>
      <c r="H128" s="14"/>
      <c r="I128" s="14"/>
    </row>
    <row r="129" spans="1:9" x14ac:dyDescent="0.15">
      <c r="A129" s="14"/>
      <c r="B129" s="14"/>
      <c r="C129" s="14"/>
      <c r="D129" s="14"/>
      <c r="E129" s="14"/>
      <c r="F129" s="14"/>
      <c r="G129" s="14"/>
      <c r="H129" s="14"/>
      <c r="I129" s="14"/>
    </row>
    <row r="130" spans="1:9" x14ac:dyDescent="0.15">
      <c r="A130" s="14"/>
      <c r="B130" s="14"/>
      <c r="C130" s="14"/>
      <c r="D130" s="14"/>
      <c r="E130" s="14"/>
      <c r="F130" s="14"/>
      <c r="G130" s="14"/>
      <c r="H130" s="14"/>
      <c r="I130" s="14"/>
    </row>
    <row r="131" spans="1:9" x14ac:dyDescent="0.15">
      <c r="A131" s="14"/>
      <c r="B131" s="14"/>
      <c r="C131" s="14"/>
      <c r="D131" s="14"/>
      <c r="E131" s="14"/>
      <c r="F131" s="14"/>
      <c r="G131" s="14"/>
      <c r="H131" s="14"/>
      <c r="I131" s="14"/>
    </row>
    <row r="132" spans="1:9" x14ac:dyDescent="0.15">
      <c r="A132" s="14"/>
      <c r="B132" s="14"/>
      <c r="C132" s="14"/>
      <c r="D132" s="14"/>
      <c r="E132" s="14"/>
      <c r="F132" s="14"/>
      <c r="G132" s="14"/>
      <c r="H132" s="14"/>
      <c r="I132" s="14"/>
    </row>
    <row r="133" spans="1:9" x14ac:dyDescent="0.15">
      <c r="A133" s="14"/>
      <c r="B133" s="14"/>
      <c r="C133" s="14"/>
      <c r="D133" s="14"/>
      <c r="E133" s="14"/>
      <c r="F133" s="14"/>
      <c r="G133" s="14"/>
      <c r="H133" s="14"/>
      <c r="I133" s="14"/>
    </row>
    <row r="134" spans="1:9" x14ac:dyDescent="0.15">
      <c r="A134" s="14"/>
      <c r="B134" s="14"/>
      <c r="C134" s="14"/>
      <c r="D134" s="14"/>
      <c r="E134" s="14"/>
      <c r="F134" s="14"/>
      <c r="G134" s="14"/>
      <c r="H134" s="14"/>
      <c r="I134" s="14"/>
    </row>
    <row r="135" spans="1:9" x14ac:dyDescent="0.15">
      <c r="A135" s="14"/>
      <c r="B135" s="14"/>
      <c r="C135" s="14"/>
      <c r="D135" s="14"/>
      <c r="E135" s="14"/>
      <c r="F135" s="14"/>
      <c r="G135" s="14"/>
      <c r="H135" s="14"/>
      <c r="I135" s="14"/>
    </row>
    <row r="136" spans="1:9" x14ac:dyDescent="0.15">
      <c r="A136" s="14"/>
      <c r="B136" s="14"/>
      <c r="C136" s="14"/>
      <c r="D136" s="14"/>
      <c r="E136" s="14"/>
      <c r="F136" s="14"/>
      <c r="G136" s="14"/>
      <c r="H136" s="14"/>
      <c r="I136" s="14"/>
    </row>
    <row r="137" spans="1:9" x14ac:dyDescent="0.15">
      <c r="A137" s="14"/>
      <c r="B137" s="14"/>
      <c r="C137" s="14"/>
      <c r="D137" s="14"/>
      <c r="E137" s="14"/>
      <c r="F137" s="14"/>
      <c r="G137" s="14"/>
      <c r="H137" s="14"/>
      <c r="I137" s="14"/>
    </row>
    <row r="138" spans="1:9" x14ac:dyDescent="0.15">
      <c r="A138" s="14"/>
      <c r="B138" s="14"/>
      <c r="C138" s="14"/>
      <c r="D138" s="14"/>
      <c r="E138" s="14"/>
      <c r="F138" s="14"/>
      <c r="G138" s="14"/>
      <c r="H138" s="14"/>
      <c r="I138" s="14"/>
    </row>
    <row r="139" spans="1:9" x14ac:dyDescent="0.15">
      <c r="A139" s="14"/>
      <c r="B139" s="14"/>
      <c r="C139" s="14"/>
      <c r="D139" s="14"/>
      <c r="E139" s="14"/>
      <c r="F139" s="14"/>
      <c r="G139" s="14"/>
      <c r="H139" s="14"/>
      <c r="I139" s="14"/>
    </row>
    <row r="140" spans="1:9" x14ac:dyDescent="0.15">
      <c r="A140" s="14"/>
      <c r="B140" s="14"/>
      <c r="C140" s="14"/>
      <c r="D140" s="14"/>
      <c r="E140" s="14"/>
      <c r="F140" s="14"/>
      <c r="G140" s="14"/>
      <c r="H140" s="14"/>
      <c r="I140" s="14"/>
    </row>
    <row r="141" spans="1:9" x14ac:dyDescent="0.15">
      <c r="A141" s="14"/>
      <c r="B141" s="14"/>
      <c r="C141" s="14"/>
      <c r="D141" s="14"/>
      <c r="E141" s="14"/>
      <c r="F141" s="14"/>
      <c r="G141" s="14"/>
      <c r="H141" s="14"/>
      <c r="I141" s="14"/>
    </row>
    <row r="142" spans="1:9" x14ac:dyDescent="0.15">
      <c r="A142" s="14"/>
      <c r="B142" s="14"/>
      <c r="C142" s="14"/>
      <c r="D142" s="14"/>
      <c r="E142" s="14"/>
      <c r="F142" s="14"/>
      <c r="G142" s="14"/>
      <c r="H142" s="14"/>
      <c r="I142" s="14"/>
    </row>
    <row r="143" spans="1:9" x14ac:dyDescent="0.15">
      <c r="A143" s="14"/>
      <c r="B143" s="14"/>
      <c r="C143" s="14"/>
      <c r="D143" s="14"/>
      <c r="E143" s="14"/>
      <c r="F143" s="14"/>
      <c r="G143" s="14"/>
      <c r="H143" s="14"/>
      <c r="I143" s="14"/>
    </row>
    <row r="144" spans="1:9" x14ac:dyDescent="0.15">
      <c r="A144" s="14"/>
      <c r="B144" s="14"/>
      <c r="C144" s="14"/>
      <c r="D144" s="14"/>
      <c r="E144" s="14"/>
      <c r="F144" s="14"/>
      <c r="G144" s="14"/>
      <c r="H144" s="14"/>
      <c r="I144" s="14"/>
    </row>
    <row r="145" spans="1:9" x14ac:dyDescent="0.15">
      <c r="A145" s="14"/>
      <c r="B145" s="14"/>
      <c r="C145" s="14"/>
      <c r="D145" s="14"/>
      <c r="E145" s="14"/>
      <c r="F145" s="14"/>
      <c r="G145" s="14"/>
      <c r="H145" s="14"/>
      <c r="I145" s="14"/>
    </row>
    <row r="146" spans="1:9" x14ac:dyDescent="0.15">
      <c r="A146" s="14"/>
      <c r="B146" s="14"/>
      <c r="C146" s="14"/>
      <c r="D146" s="14"/>
      <c r="E146" s="14"/>
      <c r="F146" s="14"/>
      <c r="G146" s="14"/>
      <c r="H146" s="14"/>
      <c r="I146" s="14"/>
    </row>
    <row r="147" spans="1:9" x14ac:dyDescent="0.15">
      <c r="A147" s="14"/>
      <c r="B147" s="14"/>
      <c r="C147" s="14"/>
      <c r="D147" s="14"/>
      <c r="E147" s="14"/>
      <c r="F147" s="14"/>
      <c r="G147" s="14"/>
      <c r="H147" s="14"/>
      <c r="I147" s="14"/>
    </row>
    <row r="148" spans="1:9" x14ac:dyDescent="0.15">
      <c r="A148" s="14"/>
      <c r="B148" s="14"/>
      <c r="C148" s="14"/>
      <c r="D148" s="14"/>
      <c r="E148" s="14"/>
      <c r="F148" s="14"/>
      <c r="G148" s="14"/>
      <c r="H148" s="14"/>
      <c r="I148" s="14"/>
    </row>
    <row r="149" spans="1:9" x14ac:dyDescent="0.15">
      <c r="A149" s="14"/>
      <c r="B149" s="14"/>
      <c r="C149" s="14"/>
      <c r="D149" s="14"/>
      <c r="E149" s="14"/>
      <c r="F149" s="14"/>
      <c r="G149" s="14"/>
      <c r="H149" s="14"/>
      <c r="I149" s="14"/>
    </row>
    <row r="150" spans="1:9" x14ac:dyDescent="0.15">
      <c r="A150" s="14"/>
      <c r="B150" s="14"/>
      <c r="C150" s="14"/>
      <c r="D150" s="14"/>
      <c r="E150" s="14"/>
      <c r="F150" s="14"/>
      <c r="G150" s="14"/>
      <c r="H150" s="14"/>
      <c r="I150" s="14"/>
    </row>
    <row r="151" spans="1:9" x14ac:dyDescent="0.15">
      <c r="A151" s="14"/>
      <c r="B151" s="14"/>
      <c r="C151" s="14"/>
      <c r="D151" s="14"/>
      <c r="E151" s="14"/>
      <c r="F151" s="14"/>
      <c r="G151" s="14"/>
      <c r="H151" s="14"/>
      <c r="I151" s="14"/>
    </row>
    <row r="152" spans="1:9" x14ac:dyDescent="0.15">
      <c r="A152" s="14"/>
      <c r="B152" s="14"/>
      <c r="C152" s="14"/>
      <c r="D152" s="14"/>
      <c r="E152" s="14"/>
      <c r="F152" s="14"/>
      <c r="G152" s="14"/>
      <c r="H152" s="14"/>
      <c r="I152" s="14"/>
    </row>
    <row r="153" spans="1:9" x14ac:dyDescent="0.15">
      <c r="A153" s="14"/>
      <c r="B153" s="14"/>
      <c r="C153" s="14"/>
      <c r="D153" s="14"/>
      <c r="E153" s="14"/>
      <c r="F153" s="14"/>
      <c r="G153" s="14"/>
      <c r="H153" s="14"/>
      <c r="I153" s="14"/>
    </row>
    <row r="154" spans="1:9" x14ac:dyDescent="0.15">
      <c r="A154" s="14"/>
      <c r="B154" s="14"/>
      <c r="C154" s="14"/>
      <c r="D154" s="14"/>
      <c r="E154" s="14"/>
      <c r="F154" s="14"/>
      <c r="G154" s="14"/>
      <c r="H154" s="14"/>
      <c r="I154" s="14"/>
    </row>
    <row r="155" spans="1:9" x14ac:dyDescent="0.15">
      <c r="A155" s="14"/>
      <c r="B155" s="14"/>
      <c r="C155" s="14"/>
      <c r="D155" s="14"/>
      <c r="E155" s="14"/>
      <c r="F155" s="14"/>
      <c r="G155" s="14"/>
      <c r="H155" s="14"/>
      <c r="I155" s="14"/>
    </row>
    <row r="156" spans="1:9" x14ac:dyDescent="0.15">
      <c r="A156" s="14"/>
      <c r="B156" s="14"/>
      <c r="C156" s="14"/>
      <c r="D156" s="14"/>
      <c r="E156" s="14"/>
      <c r="F156" s="14"/>
      <c r="G156" s="14"/>
      <c r="H156" s="14"/>
      <c r="I156" s="14"/>
    </row>
    <row r="157" spans="1:9" x14ac:dyDescent="0.15">
      <c r="A157" s="14"/>
      <c r="B157" s="14"/>
      <c r="C157" s="14"/>
      <c r="D157" s="14"/>
      <c r="E157" s="14"/>
      <c r="F157" s="14"/>
      <c r="G157" s="14"/>
      <c r="H157" s="14"/>
      <c r="I157" s="14"/>
    </row>
    <row r="158" spans="1:9" x14ac:dyDescent="0.15">
      <c r="A158" s="14"/>
      <c r="B158" s="14"/>
      <c r="C158" s="14"/>
      <c r="D158" s="14"/>
      <c r="E158" s="14"/>
      <c r="F158" s="14"/>
      <c r="G158" s="14"/>
      <c r="H158" s="14"/>
      <c r="I158" s="14"/>
    </row>
    <row r="159" spans="1:9" x14ac:dyDescent="0.15">
      <c r="A159" s="14"/>
      <c r="B159" s="14"/>
      <c r="C159" s="14"/>
      <c r="D159" s="14"/>
      <c r="E159" s="14"/>
      <c r="F159" s="14"/>
      <c r="G159" s="14"/>
      <c r="H159" s="14"/>
      <c r="I159" s="14"/>
    </row>
    <row r="160" spans="1:9" x14ac:dyDescent="0.15">
      <c r="A160" s="14"/>
      <c r="B160" s="14"/>
      <c r="C160" s="14"/>
      <c r="D160" s="14"/>
      <c r="E160" s="14"/>
      <c r="F160" s="14"/>
      <c r="G160" s="14"/>
      <c r="H160" s="14"/>
      <c r="I160" s="14"/>
    </row>
    <row r="161" spans="1:9" x14ac:dyDescent="0.15">
      <c r="A161" s="14"/>
      <c r="B161" s="14"/>
      <c r="C161" s="14"/>
      <c r="D161" s="14"/>
      <c r="E161" s="14"/>
      <c r="F161" s="14"/>
      <c r="G161" s="14"/>
      <c r="H161" s="14"/>
      <c r="I161" s="14"/>
    </row>
    <row r="162" spans="1:9" x14ac:dyDescent="0.15">
      <c r="A162" s="14"/>
      <c r="B162" s="14"/>
      <c r="C162" s="14"/>
      <c r="D162" s="14"/>
      <c r="E162" s="14"/>
      <c r="F162" s="14"/>
      <c r="G162" s="14"/>
      <c r="H162" s="14"/>
      <c r="I162" s="14"/>
    </row>
    <row r="163" spans="1:9" x14ac:dyDescent="0.15">
      <c r="A163" s="14"/>
      <c r="B163" s="14"/>
      <c r="C163" s="14"/>
      <c r="D163" s="14"/>
      <c r="E163" s="14"/>
      <c r="F163" s="14"/>
      <c r="G163" s="14"/>
      <c r="H163" s="14"/>
      <c r="I163" s="14"/>
    </row>
    <row r="164" spans="1:9" x14ac:dyDescent="0.15">
      <c r="A164" s="14"/>
      <c r="B164" s="14"/>
      <c r="C164" s="14"/>
      <c r="D164" s="14"/>
      <c r="E164" s="14"/>
      <c r="F164" s="14"/>
      <c r="G164" s="14"/>
      <c r="H164" s="14"/>
      <c r="I164" s="14"/>
    </row>
    <row r="165" spans="1:9" x14ac:dyDescent="0.15">
      <c r="A165" s="14"/>
      <c r="B165" s="14"/>
      <c r="C165" s="14"/>
      <c r="D165" s="14"/>
      <c r="E165" s="14"/>
      <c r="F165" s="14"/>
      <c r="G165" s="14"/>
      <c r="H165" s="14"/>
      <c r="I165" s="14"/>
    </row>
    <row r="166" spans="1:9" x14ac:dyDescent="0.15">
      <c r="A166" s="14"/>
      <c r="B166" s="14"/>
      <c r="C166" s="14"/>
      <c r="D166" s="14"/>
      <c r="E166" s="14"/>
      <c r="F166" s="14"/>
      <c r="G166" s="14"/>
      <c r="H166" s="14"/>
      <c r="I166" s="14"/>
    </row>
    <row r="167" spans="1:9" x14ac:dyDescent="0.15">
      <c r="A167" s="14"/>
      <c r="B167" s="14"/>
      <c r="C167" s="14"/>
      <c r="D167" s="14"/>
      <c r="E167" s="14"/>
      <c r="F167" s="14"/>
      <c r="G167" s="14"/>
      <c r="H167" s="14"/>
      <c r="I167" s="14"/>
    </row>
    <row r="168" spans="1:9" x14ac:dyDescent="0.15">
      <c r="A168" s="14"/>
      <c r="B168" s="14"/>
      <c r="C168" s="14"/>
      <c r="D168" s="14"/>
      <c r="E168" s="14"/>
      <c r="F168" s="14"/>
      <c r="G168" s="14"/>
      <c r="H168" s="14"/>
      <c r="I168" s="14"/>
    </row>
    <row r="169" spans="1:9" x14ac:dyDescent="0.15">
      <c r="A169" s="14"/>
      <c r="B169" s="14"/>
      <c r="C169" s="14"/>
      <c r="D169" s="14"/>
      <c r="E169" s="14"/>
      <c r="F169" s="14"/>
      <c r="G169" s="14"/>
      <c r="H169" s="14"/>
      <c r="I169" s="14"/>
    </row>
    <row r="170" spans="1:9" x14ac:dyDescent="0.15">
      <c r="A170" s="14"/>
      <c r="B170" s="14"/>
      <c r="C170" s="14"/>
      <c r="D170" s="14"/>
      <c r="E170" s="14"/>
      <c r="F170" s="14"/>
      <c r="G170" s="14"/>
      <c r="H170" s="14"/>
      <c r="I170" s="14"/>
    </row>
    <row r="171" spans="1:9" x14ac:dyDescent="0.15">
      <c r="A171" s="14"/>
      <c r="B171" s="14"/>
      <c r="C171" s="14"/>
      <c r="D171" s="14"/>
      <c r="E171" s="14"/>
      <c r="F171" s="14"/>
      <c r="G171" s="14"/>
      <c r="H171" s="14"/>
      <c r="I171" s="14"/>
    </row>
    <row r="172" spans="1:9" x14ac:dyDescent="0.15">
      <c r="A172" s="14"/>
      <c r="B172" s="14"/>
      <c r="C172" s="14"/>
      <c r="D172" s="14"/>
      <c r="E172" s="14"/>
      <c r="F172" s="14"/>
      <c r="G172" s="14"/>
      <c r="H172" s="14"/>
      <c r="I172" s="14"/>
    </row>
    <row r="173" spans="1:9" x14ac:dyDescent="0.15">
      <c r="A173" s="14"/>
      <c r="B173" s="14"/>
      <c r="C173" s="14"/>
      <c r="D173" s="14"/>
      <c r="E173" s="14"/>
      <c r="F173" s="14"/>
      <c r="G173" s="14"/>
      <c r="H173" s="14"/>
      <c r="I173" s="14"/>
    </row>
    <row r="174" spans="1:9" x14ac:dyDescent="0.15">
      <c r="A174" s="14"/>
      <c r="B174" s="14"/>
      <c r="C174" s="14"/>
      <c r="D174" s="14"/>
      <c r="E174" s="14"/>
      <c r="F174" s="14"/>
      <c r="G174" s="14"/>
      <c r="H174" s="14"/>
      <c r="I174" s="14"/>
    </row>
    <row r="175" spans="1:9" x14ac:dyDescent="0.15">
      <c r="A175" s="14"/>
      <c r="B175" s="14"/>
      <c r="C175" s="14"/>
      <c r="D175" s="14"/>
      <c r="E175" s="14"/>
      <c r="F175" s="14"/>
      <c r="G175" s="14"/>
      <c r="H175" s="14"/>
      <c r="I175" s="14"/>
    </row>
    <row r="176" spans="1:9" x14ac:dyDescent="0.15">
      <c r="A176" s="14"/>
      <c r="B176" s="14"/>
      <c r="C176" s="14"/>
      <c r="D176" s="14"/>
      <c r="E176" s="14"/>
      <c r="F176" s="14"/>
      <c r="G176" s="14"/>
      <c r="H176" s="14"/>
      <c r="I176" s="14"/>
    </row>
    <row r="177" spans="1:9" x14ac:dyDescent="0.15">
      <c r="A177" s="14"/>
      <c r="B177" s="14"/>
      <c r="C177" s="14"/>
      <c r="D177" s="14"/>
      <c r="E177" s="14"/>
      <c r="F177" s="14"/>
      <c r="G177" s="14"/>
      <c r="H177" s="14"/>
      <c r="I177" s="14"/>
    </row>
    <row r="178" spans="1:9" x14ac:dyDescent="0.15">
      <c r="A178" s="14"/>
      <c r="B178" s="14"/>
      <c r="C178" s="14"/>
      <c r="D178" s="14"/>
      <c r="E178" s="14"/>
      <c r="F178" s="14"/>
      <c r="G178" s="14"/>
      <c r="H178" s="14"/>
      <c r="I178" s="14"/>
    </row>
    <row r="179" spans="1:9" x14ac:dyDescent="0.15">
      <c r="A179" s="14"/>
      <c r="B179" s="14"/>
      <c r="C179" s="14"/>
      <c r="D179" s="14"/>
      <c r="E179" s="14"/>
      <c r="F179" s="14"/>
      <c r="G179" s="14"/>
      <c r="H179" s="14"/>
      <c r="I179" s="14"/>
    </row>
    <row r="180" spans="1:9" x14ac:dyDescent="0.15">
      <c r="A180" s="14"/>
      <c r="B180" s="14"/>
      <c r="C180" s="14"/>
      <c r="D180" s="14"/>
      <c r="E180" s="14"/>
      <c r="F180" s="14"/>
      <c r="G180" s="14"/>
      <c r="H180" s="14"/>
      <c r="I180" s="14"/>
    </row>
    <row r="181" spans="1:9" x14ac:dyDescent="0.15">
      <c r="A181" s="14"/>
      <c r="B181" s="14"/>
      <c r="C181" s="14"/>
      <c r="D181" s="14"/>
      <c r="E181" s="14"/>
      <c r="F181" s="14"/>
      <c r="G181" s="14"/>
      <c r="H181" s="14"/>
      <c r="I181" s="14"/>
    </row>
    <row r="182" spans="1:9" x14ac:dyDescent="0.15">
      <c r="A182" s="14"/>
      <c r="B182" s="14"/>
      <c r="C182" s="14"/>
      <c r="D182" s="14"/>
      <c r="E182" s="14"/>
      <c r="F182" s="14"/>
      <c r="G182" s="14"/>
      <c r="H182" s="14"/>
      <c r="I182" s="14"/>
    </row>
    <row r="183" spans="1:9" x14ac:dyDescent="0.15">
      <c r="A183" s="14"/>
      <c r="B183" s="14"/>
      <c r="C183" s="14"/>
      <c r="D183" s="14"/>
      <c r="E183" s="14"/>
      <c r="F183" s="14"/>
      <c r="G183" s="14"/>
      <c r="H183" s="14"/>
      <c r="I183" s="14"/>
    </row>
    <row r="184" spans="1:9" x14ac:dyDescent="0.15">
      <c r="A184" s="14"/>
      <c r="B184" s="14"/>
      <c r="C184" s="14"/>
      <c r="D184" s="14"/>
      <c r="E184" s="14"/>
      <c r="F184" s="14"/>
      <c r="G184" s="14"/>
      <c r="H184" s="14"/>
      <c r="I184" s="14"/>
    </row>
    <row r="185" spans="1:9" x14ac:dyDescent="0.15">
      <c r="A185" s="14"/>
      <c r="B185" s="14"/>
      <c r="C185" s="14"/>
      <c r="D185" s="14"/>
      <c r="E185" s="14"/>
      <c r="F185" s="14"/>
      <c r="G185" s="14"/>
      <c r="H185" s="14"/>
      <c r="I185" s="14"/>
    </row>
    <row r="186" spans="1:9" x14ac:dyDescent="0.15">
      <c r="A186" s="14"/>
      <c r="B186" s="14"/>
      <c r="C186" s="14"/>
      <c r="D186" s="14"/>
      <c r="E186" s="14"/>
      <c r="F186" s="14"/>
      <c r="G186" s="14"/>
      <c r="H186" s="14"/>
      <c r="I186" s="14"/>
    </row>
    <row r="187" spans="1:9" x14ac:dyDescent="0.15">
      <c r="A187" s="14"/>
      <c r="B187" s="14"/>
      <c r="C187" s="14"/>
      <c r="D187" s="14"/>
      <c r="E187" s="14"/>
      <c r="F187" s="14"/>
      <c r="G187" s="14"/>
      <c r="H187" s="14"/>
      <c r="I187" s="14"/>
    </row>
    <row r="188" spans="1:9" x14ac:dyDescent="0.15">
      <c r="A188" s="14"/>
      <c r="B188" s="14"/>
      <c r="C188" s="14"/>
      <c r="D188" s="14"/>
      <c r="E188" s="14"/>
      <c r="F188" s="14"/>
      <c r="G188" s="14"/>
      <c r="H188" s="14"/>
      <c r="I188" s="14"/>
    </row>
    <row r="189" spans="1:9" x14ac:dyDescent="0.15">
      <c r="A189" s="14"/>
      <c r="B189" s="14"/>
      <c r="C189" s="14"/>
      <c r="D189" s="14"/>
      <c r="E189" s="14"/>
      <c r="F189" s="14"/>
      <c r="G189" s="14"/>
      <c r="H189" s="14"/>
      <c r="I189" s="14"/>
    </row>
    <row r="190" spans="1:9" x14ac:dyDescent="0.15">
      <c r="A190" s="14"/>
      <c r="B190" s="14"/>
      <c r="C190" s="14"/>
      <c r="D190" s="14"/>
      <c r="E190" s="14"/>
      <c r="F190" s="14"/>
      <c r="G190" s="14"/>
      <c r="H190" s="14"/>
      <c r="I190" s="14"/>
    </row>
    <row r="191" spans="1:9" x14ac:dyDescent="0.15">
      <c r="A191" s="14"/>
      <c r="B191" s="14"/>
      <c r="C191" s="14"/>
      <c r="D191" s="14"/>
      <c r="E191" s="14"/>
      <c r="F191" s="14"/>
      <c r="G191" s="14"/>
      <c r="H191" s="14"/>
      <c r="I191" s="14"/>
    </row>
    <row r="192" spans="1:9" x14ac:dyDescent="0.15">
      <c r="A192" s="14"/>
      <c r="B192" s="14"/>
      <c r="C192" s="14"/>
      <c r="D192" s="14"/>
      <c r="E192" s="14"/>
      <c r="F192" s="14"/>
      <c r="G192" s="14"/>
      <c r="H192" s="14"/>
      <c r="I192" s="14"/>
    </row>
    <row r="193" spans="1:9" x14ac:dyDescent="0.15">
      <c r="A193" s="14"/>
      <c r="B193" s="14"/>
      <c r="C193" s="14"/>
      <c r="D193" s="14"/>
      <c r="E193" s="14"/>
      <c r="F193" s="14"/>
      <c r="G193" s="14"/>
      <c r="H193" s="14"/>
      <c r="I193" s="14"/>
    </row>
    <row r="194" spans="1:9" x14ac:dyDescent="0.15">
      <c r="A194" s="14"/>
      <c r="B194" s="14"/>
      <c r="C194" s="14"/>
      <c r="D194" s="14"/>
      <c r="E194" s="14"/>
      <c r="F194" s="14"/>
      <c r="G194" s="14"/>
      <c r="H194" s="14"/>
      <c r="I194" s="14"/>
    </row>
    <row r="195" spans="1:9" x14ac:dyDescent="0.15">
      <c r="A195" s="14"/>
      <c r="B195" s="14"/>
      <c r="C195" s="14"/>
      <c r="D195" s="14"/>
      <c r="E195" s="14"/>
      <c r="F195" s="14"/>
      <c r="G195" s="14"/>
      <c r="H195" s="14"/>
      <c r="I195" s="14"/>
    </row>
    <row r="196" spans="1:9" x14ac:dyDescent="0.15">
      <c r="A196" s="14"/>
      <c r="B196" s="14"/>
      <c r="C196" s="14"/>
      <c r="D196" s="14"/>
      <c r="E196" s="14"/>
      <c r="F196" s="14"/>
      <c r="G196" s="14"/>
      <c r="H196" s="14"/>
      <c r="I196" s="14"/>
    </row>
    <row r="197" spans="1:9" x14ac:dyDescent="0.15">
      <c r="A197" s="14"/>
      <c r="B197" s="14"/>
      <c r="C197" s="14"/>
      <c r="D197" s="14"/>
      <c r="E197" s="14"/>
      <c r="F197" s="14"/>
      <c r="G197" s="14"/>
      <c r="H197" s="14"/>
      <c r="I197" s="14"/>
    </row>
    <row r="198" spans="1:9" x14ac:dyDescent="0.15">
      <c r="A198" s="14"/>
      <c r="B198" s="14"/>
      <c r="C198" s="14"/>
      <c r="D198" s="14"/>
      <c r="E198" s="14"/>
      <c r="F198" s="14"/>
      <c r="G198" s="14"/>
      <c r="H198" s="14"/>
      <c r="I198" s="14"/>
    </row>
    <row r="199" spans="1:9" x14ac:dyDescent="0.15">
      <c r="A199" s="14"/>
      <c r="B199" s="14"/>
      <c r="C199" s="14"/>
      <c r="D199" s="14"/>
      <c r="E199" s="14"/>
      <c r="F199" s="14"/>
      <c r="G199" s="14"/>
      <c r="H199" s="14"/>
      <c r="I199" s="14"/>
    </row>
    <row r="200" spans="1:9" x14ac:dyDescent="0.15">
      <c r="A200" s="14"/>
      <c r="B200" s="14"/>
      <c r="C200" s="14"/>
      <c r="D200" s="14"/>
      <c r="E200" s="14"/>
      <c r="F200" s="14"/>
      <c r="G200" s="14"/>
      <c r="H200" s="14"/>
      <c r="I200" s="14"/>
    </row>
    <row r="201" spans="1:9" x14ac:dyDescent="0.15">
      <c r="A201" s="14"/>
      <c r="B201" s="14"/>
      <c r="C201" s="14"/>
      <c r="D201" s="14"/>
      <c r="E201" s="14"/>
      <c r="F201" s="14"/>
      <c r="G201" s="14"/>
      <c r="H201" s="14"/>
      <c r="I201" s="14"/>
    </row>
    <row r="202" spans="1:9" x14ac:dyDescent="0.15">
      <c r="A202" s="14"/>
      <c r="B202" s="14"/>
      <c r="C202" s="14"/>
      <c r="D202" s="14"/>
      <c r="E202" s="14"/>
      <c r="F202" s="14"/>
      <c r="G202" s="14"/>
      <c r="H202" s="14"/>
      <c r="I202" s="14"/>
    </row>
    <row r="203" spans="1:9" x14ac:dyDescent="0.15">
      <c r="A203" s="14"/>
      <c r="B203" s="14"/>
      <c r="C203" s="14"/>
      <c r="D203" s="14"/>
      <c r="E203" s="14"/>
      <c r="F203" s="14"/>
      <c r="G203" s="14"/>
      <c r="H203" s="14"/>
      <c r="I203" s="14"/>
    </row>
    <row r="204" spans="1:9" x14ac:dyDescent="0.15">
      <c r="A204" s="14"/>
      <c r="B204" s="14"/>
      <c r="C204" s="14"/>
      <c r="D204" s="14"/>
      <c r="E204" s="14"/>
      <c r="F204" s="14"/>
      <c r="G204" s="14"/>
      <c r="H204" s="14"/>
      <c r="I204" s="14"/>
    </row>
    <row r="205" spans="1:9" x14ac:dyDescent="0.15">
      <c r="A205" s="14"/>
      <c r="B205" s="14"/>
      <c r="C205" s="14"/>
      <c r="D205" s="14"/>
      <c r="E205" s="14"/>
      <c r="F205" s="14"/>
      <c r="G205" s="14"/>
      <c r="H205" s="14"/>
      <c r="I205" s="14"/>
    </row>
    <row r="206" spans="1:9" x14ac:dyDescent="0.15">
      <c r="A206" s="14"/>
      <c r="B206" s="14"/>
      <c r="C206" s="14"/>
      <c r="D206" s="14"/>
      <c r="E206" s="14"/>
      <c r="F206" s="14"/>
      <c r="G206" s="14"/>
      <c r="H206" s="14"/>
      <c r="I206" s="14"/>
    </row>
    <row r="207" spans="1:9" x14ac:dyDescent="0.15">
      <c r="A207" s="14"/>
      <c r="B207" s="14"/>
      <c r="C207" s="14"/>
      <c r="D207" s="14"/>
      <c r="E207" s="14"/>
      <c r="F207" s="14"/>
      <c r="G207" s="14"/>
      <c r="H207" s="14"/>
      <c r="I207" s="14"/>
    </row>
    <row r="208" spans="1:9" x14ac:dyDescent="0.15">
      <c r="A208" s="14"/>
      <c r="B208" s="14"/>
      <c r="C208" s="14"/>
      <c r="D208" s="14"/>
      <c r="E208" s="14"/>
      <c r="F208" s="14"/>
      <c r="G208" s="14"/>
      <c r="H208" s="14"/>
      <c r="I208" s="14"/>
    </row>
    <row r="209" spans="1:9" x14ac:dyDescent="0.15">
      <c r="A209" s="14"/>
      <c r="B209" s="14"/>
      <c r="C209" s="14"/>
      <c r="D209" s="14"/>
      <c r="E209" s="14"/>
      <c r="F209" s="14"/>
      <c r="G209" s="14"/>
      <c r="H209" s="14"/>
      <c r="I209" s="14"/>
    </row>
    <row r="210" spans="1:9" x14ac:dyDescent="0.15">
      <c r="A210" s="14"/>
      <c r="B210" s="14"/>
      <c r="C210" s="14"/>
      <c r="D210" s="14"/>
      <c r="E210" s="14"/>
      <c r="F210" s="14"/>
      <c r="G210" s="14"/>
      <c r="H210" s="14"/>
      <c r="I210" s="14"/>
    </row>
    <row r="211" spans="1:9" x14ac:dyDescent="0.15">
      <c r="A211" s="14"/>
      <c r="B211" s="14"/>
      <c r="C211" s="14"/>
      <c r="D211" s="14"/>
      <c r="E211" s="14"/>
      <c r="F211" s="14"/>
      <c r="G211" s="14"/>
      <c r="H211" s="14"/>
      <c r="I211" s="14"/>
    </row>
    <row r="212" spans="1:9" x14ac:dyDescent="0.15">
      <c r="A212" s="14"/>
      <c r="B212" s="14"/>
      <c r="C212" s="14"/>
      <c r="D212" s="14"/>
      <c r="E212" s="14"/>
      <c r="F212" s="14"/>
      <c r="G212" s="14"/>
      <c r="H212" s="14"/>
      <c r="I212" s="14"/>
    </row>
    <row r="213" spans="1:9" x14ac:dyDescent="0.15">
      <c r="A213" s="14"/>
      <c r="B213" s="14"/>
      <c r="C213" s="14"/>
      <c r="D213" s="14"/>
      <c r="E213" s="14"/>
      <c r="F213" s="14"/>
      <c r="G213" s="14"/>
      <c r="H213" s="14"/>
      <c r="I213" s="14"/>
    </row>
    <row r="214" spans="1:9" x14ac:dyDescent="0.15">
      <c r="A214" s="14"/>
      <c r="B214" s="14"/>
      <c r="C214" s="14"/>
      <c r="D214" s="14"/>
      <c r="E214" s="14"/>
      <c r="F214" s="14"/>
      <c r="G214" s="14"/>
      <c r="H214" s="14"/>
      <c r="I214" s="14"/>
    </row>
    <row r="215" spans="1:9" x14ac:dyDescent="0.15">
      <c r="A215" s="14"/>
      <c r="B215" s="14"/>
      <c r="C215" s="14"/>
      <c r="D215" s="14"/>
      <c r="E215" s="14"/>
      <c r="F215" s="14"/>
      <c r="G215" s="14"/>
      <c r="H215" s="14"/>
      <c r="I215" s="14"/>
    </row>
    <row r="216" spans="1:9" x14ac:dyDescent="0.15">
      <c r="A216" s="14"/>
      <c r="B216" s="14"/>
      <c r="C216" s="14"/>
      <c r="D216" s="14"/>
      <c r="E216" s="14"/>
      <c r="F216" s="14"/>
      <c r="G216" s="14"/>
      <c r="H216" s="14"/>
      <c r="I216" s="14"/>
    </row>
    <row r="217" spans="1:9" x14ac:dyDescent="0.15">
      <c r="A217" s="14"/>
      <c r="B217" s="14"/>
      <c r="C217" s="14"/>
      <c r="D217" s="14"/>
      <c r="E217" s="14"/>
      <c r="F217" s="14"/>
      <c r="G217" s="14"/>
      <c r="H217" s="14"/>
      <c r="I217" s="14"/>
    </row>
    <row r="218" spans="1:9" x14ac:dyDescent="0.15">
      <c r="A218" s="14"/>
      <c r="B218" s="14"/>
      <c r="C218" s="14"/>
      <c r="D218" s="14"/>
      <c r="E218" s="14"/>
      <c r="F218" s="14"/>
      <c r="G218" s="14"/>
      <c r="H218" s="14"/>
      <c r="I218" s="14"/>
    </row>
    <row r="219" spans="1:9" x14ac:dyDescent="0.15">
      <c r="A219" s="14"/>
      <c r="B219" s="14"/>
      <c r="C219" s="14"/>
      <c r="D219" s="14"/>
      <c r="E219" s="14"/>
      <c r="F219" s="14"/>
      <c r="G219" s="14"/>
      <c r="H219" s="14"/>
      <c r="I219" s="14"/>
    </row>
    <row r="220" spans="1:9" x14ac:dyDescent="0.15">
      <c r="A220" s="14"/>
      <c r="B220" s="14"/>
      <c r="C220" s="14"/>
      <c r="D220" s="14"/>
      <c r="E220" s="14"/>
      <c r="F220" s="14"/>
      <c r="G220" s="14"/>
      <c r="H220" s="14"/>
      <c r="I220" s="14"/>
    </row>
    <row r="221" spans="1:9" x14ac:dyDescent="0.15">
      <c r="A221" s="14"/>
      <c r="B221" s="14"/>
      <c r="C221" s="14"/>
      <c r="D221" s="14"/>
      <c r="E221" s="14"/>
      <c r="F221" s="14"/>
      <c r="G221" s="14"/>
      <c r="H221" s="14"/>
      <c r="I221" s="14"/>
    </row>
    <row r="222" spans="1:9" x14ac:dyDescent="0.15">
      <c r="A222" s="14"/>
      <c r="B222" s="14"/>
      <c r="C222" s="14"/>
      <c r="D222" s="14"/>
      <c r="E222" s="14"/>
      <c r="F222" s="14"/>
      <c r="G222" s="14"/>
      <c r="H222" s="14"/>
      <c r="I222" s="14"/>
    </row>
    <row r="223" spans="1:9" x14ac:dyDescent="0.15">
      <c r="A223" s="14"/>
      <c r="B223" s="14"/>
      <c r="C223" s="14"/>
      <c r="D223" s="14"/>
      <c r="E223" s="14"/>
      <c r="F223" s="14"/>
      <c r="G223" s="14"/>
      <c r="H223" s="14"/>
      <c r="I223" s="14"/>
    </row>
    <row r="224" spans="1:9" x14ac:dyDescent="0.15">
      <c r="A224" s="14"/>
      <c r="B224" s="14"/>
      <c r="C224" s="14"/>
      <c r="D224" s="14"/>
      <c r="E224" s="14"/>
      <c r="F224" s="14"/>
      <c r="G224" s="14"/>
      <c r="H224" s="14"/>
      <c r="I224" s="14"/>
    </row>
    <row r="225" spans="1:9" x14ac:dyDescent="0.15">
      <c r="A225" s="14"/>
      <c r="B225" s="14"/>
      <c r="C225" s="14"/>
      <c r="D225" s="14"/>
      <c r="E225" s="14"/>
      <c r="F225" s="14"/>
      <c r="G225" s="14"/>
      <c r="H225" s="14"/>
      <c r="I225" s="14"/>
    </row>
    <row r="226" spans="1:9" x14ac:dyDescent="0.15">
      <c r="A226" s="14"/>
      <c r="B226" s="14"/>
      <c r="C226" s="14"/>
      <c r="D226" s="14"/>
      <c r="E226" s="14"/>
      <c r="F226" s="14"/>
      <c r="G226" s="14"/>
      <c r="H226" s="14"/>
      <c r="I226" s="14"/>
    </row>
    <row r="227" spans="1:9" x14ac:dyDescent="0.15">
      <c r="A227" s="14"/>
      <c r="B227" s="14"/>
      <c r="C227" s="14"/>
      <c r="D227" s="14"/>
      <c r="E227" s="14"/>
      <c r="F227" s="14"/>
      <c r="G227" s="14"/>
      <c r="H227" s="14"/>
      <c r="I227" s="14"/>
    </row>
    <row r="228" spans="1:9" x14ac:dyDescent="0.15">
      <c r="A228" s="14"/>
      <c r="B228" s="14"/>
      <c r="C228" s="14"/>
      <c r="D228" s="14"/>
      <c r="E228" s="14"/>
      <c r="F228" s="14"/>
      <c r="G228" s="14"/>
      <c r="H228" s="14"/>
      <c r="I228" s="14"/>
    </row>
    <row r="229" spans="1:9" x14ac:dyDescent="0.15">
      <c r="A229" s="14"/>
      <c r="B229" s="14"/>
      <c r="C229" s="14"/>
      <c r="D229" s="14"/>
      <c r="E229" s="14"/>
      <c r="F229" s="14"/>
      <c r="G229" s="14"/>
      <c r="H229" s="14"/>
      <c r="I229" s="14"/>
    </row>
    <row r="230" spans="1:9" x14ac:dyDescent="0.15">
      <c r="A230" s="14"/>
      <c r="B230" s="14"/>
      <c r="C230" s="14"/>
      <c r="D230" s="14"/>
      <c r="E230" s="14"/>
      <c r="F230" s="14"/>
      <c r="G230" s="14"/>
      <c r="H230" s="14"/>
      <c r="I230" s="14"/>
    </row>
    <row r="231" spans="1:9" x14ac:dyDescent="0.15">
      <c r="A231" s="14"/>
      <c r="B231" s="14"/>
      <c r="C231" s="14"/>
      <c r="D231" s="14"/>
      <c r="E231" s="14"/>
      <c r="F231" s="14"/>
      <c r="G231" s="14"/>
      <c r="H231" s="14"/>
      <c r="I231" s="14"/>
    </row>
    <row r="232" spans="1:9" x14ac:dyDescent="0.15">
      <c r="A232" s="14"/>
      <c r="B232" s="14"/>
      <c r="C232" s="14"/>
      <c r="D232" s="14"/>
      <c r="E232" s="14"/>
      <c r="F232" s="14"/>
      <c r="G232" s="14"/>
      <c r="H232" s="14"/>
      <c r="I232" s="14"/>
    </row>
    <row r="233" spans="1:9" x14ac:dyDescent="0.15">
      <c r="A233" s="14"/>
      <c r="B233" s="14"/>
      <c r="C233" s="14"/>
      <c r="D233" s="14"/>
      <c r="E233" s="14"/>
      <c r="F233" s="14"/>
      <c r="G233" s="14"/>
      <c r="H233" s="14"/>
      <c r="I233" s="14"/>
    </row>
    <row r="234" spans="1:9" x14ac:dyDescent="0.15">
      <c r="A234" s="14"/>
      <c r="B234" s="14"/>
      <c r="C234" s="14"/>
      <c r="D234" s="14"/>
      <c r="E234" s="14"/>
      <c r="F234" s="14"/>
      <c r="G234" s="14"/>
      <c r="H234" s="14"/>
      <c r="I234" s="14"/>
    </row>
    <row r="235" spans="1:9" x14ac:dyDescent="0.15">
      <c r="A235" s="14"/>
      <c r="B235" s="14"/>
      <c r="C235" s="14"/>
      <c r="D235" s="14"/>
      <c r="E235" s="14"/>
      <c r="F235" s="14"/>
      <c r="G235" s="14"/>
      <c r="H235" s="14"/>
      <c r="I235" s="14"/>
    </row>
    <row r="236" spans="1:9" x14ac:dyDescent="0.15">
      <c r="A236" s="14"/>
      <c r="B236" s="14"/>
      <c r="C236" s="14"/>
      <c r="D236" s="14"/>
      <c r="E236" s="14"/>
      <c r="F236" s="14"/>
      <c r="G236" s="14"/>
      <c r="H236" s="14"/>
      <c r="I236" s="14"/>
    </row>
    <row r="237" spans="1:9" x14ac:dyDescent="0.15">
      <c r="A237" s="14"/>
      <c r="B237" s="14"/>
      <c r="C237" s="14"/>
      <c r="D237" s="14"/>
      <c r="E237" s="14"/>
      <c r="F237" s="14"/>
      <c r="G237" s="14"/>
      <c r="H237" s="14"/>
      <c r="I237" s="14"/>
    </row>
    <row r="238" spans="1:9" x14ac:dyDescent="0.15">
      <c r="A238" s="14"/>
      <c r="B238" s="14"/>
      <c r="C238" s="14"/>
      <c r="D238" s="14"/>
      <c r="E238" s="14"/>
      <c r="F238" s="14"/>
      <c r="G238" s="14"/>
      <c r="H238" s="14"/>
      <c r="I238" s="14"/>
    </row>
    <row r="239" spans="1:9" x14ac:dyDescent="0.15">
      <c r="A239" s="14"/>
      <c r="B239" s="14"/>
      <c r="C239" s="14"/>
      <c r="D239" s="14"/>
      <c r="E239" s="14"/>
      <c r="F239" s="14"/>
      <c r="G239" s="14"/>
      <c r="H239" s="14"/>
      <c r="I239" s="14"/>
    </row>
    <row r="240" spans="1:9" x14ac:dyDescent="0.15">
      <c r="A240" s="14"/>
      <c r="B240" s="14"/>
      <c r="C240" s="14"/>
      <c r="D240" s="14"/>
      <c r="E240" s="14"/>
      <c r="F240" s="14"/>
      <c r="G240" s="14"/>
      <c r="H240" s="14"/>
      <c r="I240" s="14"/>
    </row>
    <row r="241" spans="1:9" x14ac:dyDescent="0.15">
      <c r="A241" s="14"/>
      <c r="B241" s="14"/>
      <c r="C241" s="14"/>
      <c r="D241" s="14"/>
      <c r="E241" s="14"/>
      <c r="F241" s="14"/>
      <c r="G241" s="14"/>
      <c r="H241" s="14"/>
      <c r="I241" s="14"/>
    </row>
    <row r="242" spans="1:9" x14ac:dyDescent="0.15">
      <c r="A242" s="14"/>
      <c r="B242" s="14"/>
      <c r="C242" s="14"/>
      <c r="D242" s="14"/>
      <c r="E242" s="14"/>
      <c r="F242" s="14"/>
      <c r="G242" s="14"/>
      <c r="H242" s="14"/>
      <c r="I242" s="14"/>
    </row>
    <row r="243" spans="1:9" x14ac:dyDescent="0.15">
      <c r="A243" s="14"/>
      <c r="B243" s="14"/>
      <c r="C243" s="14"/>
      <c r="D243" s="14"/>
      <c r="E243" s="14"/>
      <c r="F243" s="14"/>
      <c r="G243" s="14"/>
      <c r="H243" s="14"/>
      <c r="I243" s="14"/>
    </row>
    <row r="244" spans="1:9" x14ac:dyDescent="0.15">
      <c r="A244" s="14"/>
      <c r="B244" s="14"/>
      <c r="C244" s="14"/>
      <c r="D244" s="14"/>
      <c r="E244" s="14"/>
      <c r="F244" s="14"/>
      <c r="G244" s="14"/>
      <c r="H244" s="14"/>
      <c r="I244" s="14"/>
    </row>
    <row r="245" spans="1:9" x14ac:dyDescent="0.15">
      <c r="A245" s="14"/>
      <c r="B245" s="14"/>
      <c r="C245" s="14"/>
      <c r="D245" s="14"/>
      <c r="E245" s="14"/>
      <c r="F245" s="14"/>
      <c r="G245" s="14"/>
      <c r="H245" s="14"/>
      <c r="I245" s="14"/>
    </row>
    <row r="246" spans="1:9" x14ac:dyDescent="0.15">
      <c r="A246" s="14"/>
      <c r="B246" s="14"/>
      <c r="C246" s="14"/>
      <c r="D246" s="14"/>
      <c r="E246" s="14"/>
      <c r="F246" s="14"/>
      <c r="G246" s="14"/>
      <c r="H246" s="14"/>
      <c r="I246" s="14"/>
    </row>
    <row r="247" spans="1:9" x14ac:dyDescent="0.15">
      <c r="A247" s="14"/>
      <c r="B247" s="14"/>
      <c r="C247" s="14"/>
      <c r="D247" s="14"/>
      <c r="E247" s="14"/>
      <c r="F247" s="14"/>
      <c r="G247" s="14"/>
      <c r="H247" s="14"/>
      <c r="I247" s="14"/>
    </row>
    <row r="248" spans="1:9" x14ac:dyDescent="0.15">
      <c r="A248" s="14"/>
      <c r="B248" s="14"/>
      <c r="C248" s="14"/>
      <c r="D248" s="14"/>
      <c r="E248" s="14"/>
      <c r="F248" s="14"/>
      <c r="G248" s="14"/>
      <c r="H248" s="14"/>
      <c r="I248" s="14"/>
    </row>
    <row r="249" spans="1:9" x14ac:dyDescent="0.15">
      <c r="A249" s="14"/>
      <c r="B249" s="14"/>
      <c r="C249" s="14"/>
      <c r="D249" s="14"/>
      <c r="E249" s="14"/>
      <c r="F249" s="14"/>
      <c r="G249" s="14"/>
      <c r="H249" s="14"/>
      <c r="I249" s="14"/>
    </row>
    <row r="250" spans="1:9" x14ac:dyDescent="0.15">
      <c r="A250" s="14"/>
      <c r="B250" s="14"/>
      <c r="C250" s="14"/>
      <c r="D250" s="14"/>
      <c r="E250" s="14"/>
      <c r="F250" s="14"/>
      <c r="G250" s="14"/>
      <c r="H250" s="14"/>
      <c r="I250" s="14"/>
    </row>
    <row r="251" spans="1:9" x14ac:dyDescent="0.15">
      <c r="A251" s="14"/>
      <c r="B251" s="14"/>
      <c r="C251" s="14"/>
      <c r="D251" s="14"/>
      <c r="E251" s="14"/>
      <c r="F251" s="14"/>
      <c r="G251" s="14"/>
      <c r="H251" s="14"/>
      <c r="I251" s="14"/>
    </row>
    <row r="252" spans="1:9" x14ac:dyDescent="0.15">
      <c r="A252" s="14"/>
      <c r="B252" s="14"/>
      <c r="C252" s="14"/>
      <c r="D252" s="14"/>
      <c r="E252" s="14"/>
      <c r="F252" s="14"/>
      <c r="G252" s="14"/>
      <c r="H252" s="14"/>
      <c r="I252" s="14"/>
    </row>
    <row r="253" spans="1:9" x14ac:dyDescent="0.15">
      <c r="A253" s="14"/>
      <c r="B253" s="14"/>
      <c r="C253" s="14"/>
      <c r="D253" s="14"/>
      <c r="E253" s="14"/>
      <c r="F253" s="14"/>
      <c r="G253" s="14"/>
      <c r="H253" s="14"/>
      <c r="I253" s="14"/>
    </row>
    <row r="254" spans="1:9" x14ac:dyDescent="0.15">
      <c r="A254" s="14"/>
      <c r="B254" s="14"/>
      <c r="C254" s="14"/>
      <c r="D254" s="14"/>
      <c r="E254" s="14"/>
      <c r="F254" s="14"/>
      <c r="G254" s="14"/>
      <c r="H254" s="14"/>
      <c r="I254" s="14"/>
    </row>
    <row r="255" spans="1:9" x14ac:dyDescent="0.15">
      <c r="A255" s="14"/>
      <c r="B255" s="14"/>
      <c r="C255" s="14"/>
      <c r="D255" s="14"/>
      <c r="E255" s="14"/>
      <c r="F255" s="14"/>
      <c r="G255" s="14"/>
      <c r="H255" s="14"/>
      <c r="I255" s="14"/>
    </row>
    <row r="256" spans="1:9" x14ac:dyDescent="0.15">
      <c r="A256" s="14"/>
      <c r="B256" s="14"/>
      <c r="C256" s="14"/>
      <c r="D256" s="14"/>
      <c r="E256" s="14"/>
      <c r="F256" s="14"/>
      <c r="G256" s="14"/>
      <c r="H256" s="14"/>
      <c r="I256" s="14"/>
    </row>
    <row r="257" spans="1:9" x14ac:dyDescent="0.15">
      <c r="A257" s="14"/>
      <c r="B257" s="14"/>
      <c r="C257" s="14"/>
      <c r="D257" s="14"/>
      <c r="E257" s="14"/>
      <c r="F257" s="14"/>
      <c r="G257" s="14"/>
      <c r="H257" s="14"/>
      <c r="I257" s="14"/>
    </row>
    <row r="258" spans="1:9" x14ac:dyDescent="0.15">
      <c r="A258" s="14"/>
      <c r="B258" s="14"/>
      <c r="C258" s="14"/>
      <c r="D258" s="14"/>
      <c r="E258" s="14"/>
      <c r="F258" s="14"/>
      <c r="G258" s="14"/>
      <c r="H258" s="14"/>
      <c r="I258" s="14"/>
    </row>
    <row r="259" spans="1:9" x14ac:dyDescent="0.15">
      <c r="A259" s="14"/>
      <c r="B259" s="14"/>
      <c r="C259" s="14"/>
      <c r="D259" s="14"/>
      <c r="E259" s="14"/>
      <c r="F259" s="14"/>
      <c r="G259" s="14"/>
      <c r="H259" s="14"/>
      <c r="I259" s="14"/>
    </row>
    <row r="260" spans="1:9" x14ac:dyDescent="0.15">
      <c r="A260" s="14"/>
      <c r="B260" s="14"/>
      <c r="C260" s="14"/>
      <c r="D260" s="14"/>
      <c r="E260" s="14"/>
      <c r="F260" s="14"/>
      <c r="G260" s="14"/>
      <c r="H260" s="14"/>
      <c r="I260" s="14"/>
    </row>
    <row r="261" spans="1:9" x14ac:dyDescent="0.15">
      <c r="A261" s="14"/>
      <c r="B261" s="14"/>
      <c r="C261" s="14"/>
      <c r="D261" s="14"/>
      <c r="E261" s="14"/>
      <c r="F261" s="14"/>
      <c r="G261" s="14"/>
      <c r="H261" s="14"/>
      <c r="I261" s="14"/>
    </row>
    <row r="262" spans="1:9" x14ac:dyDescent="0.15">
      <c r="A262" s="14"/>
      <c r="B262" s="14"/>
      <c r="C262" s="14"/>
      <c r="D262" s="14"/>
      <c r="E262" s="14"/>
      <c r="F262" s="14"/>
      <c r="G262" s="14"/>
      <c r="H262" s="14"/>
      <c r="I262" s="14"/>
    </row>
    <row r="263" spans="1:9" x14ac:dyDescent="0.15">
      <c r="A263" s="14"/>
      <c r="B263" s="14"/>
      <c r="C263" s="14"/>
      <c r="D263" s="14"/>
      <c r="E263" s="14"/>
      <c r="F263" s="14"/>
      <c r="G263" s="14"/>
      <c r="H263" s="14"/>
      <c r="I263" s="14"/>
    </row>
    <row r="264" spans="1:9" x14ac:dyDescent="0.15">
      <c r="A264" s="14"/>
      <c r="B264" s="14"/>
      <c r="C264" s="14"/>
      <c r="D264" s="14"/>
      <c r="E264" s="14"/>
      <c r="F264" s="14"/>
      <c r="G264" s="14"/>
      <c r="H264" s="14"/>
      <c r="I264" s="14"/>
    </row>
    <row r="265" spans="1:9" x14ac:dyDescent="0.15">
      <c r="A265" s="14"/>
      <c r="B265" s="14"/>
      <c r="C265" s="14"/>
      <c r="D265" s="14"/>
      <c r="E265" s="14"/>
      <c r="F265" s="14"/>
      <c r="G265" s="14"/>
      <c r="H265" s="14"/>
      <c r="I265" s="14"/>
    </row>
    <row r="266" spans="1:9" x14ac:dyDescent="0.15">
      <c r="A266" s="14"/>
      <c r="B266" s="14"/>
      <c r="C266" s="14"/>
      <c r="D266" s="14"/>
      <c r="E266" s="14"/>
      <c r="F266" s="14"/>
      <c r="G266" s="14"/>
      <c r="H266" s="14"/>
      <c r="I266" s="14"/>
    </row>
    <row r="267" spans="1:9" x14ac:dyDescent="0.15">
      <c r="A267" s="14"/>
      <c r="B267" s="14"/>
      <c r="C267" s="14"/>
      <c r="D267" s="14"/>
      <c r="E267" s="14"/>
      <c r="F267" s="14"/>
      <c r="G267" s="14"/>
      <c r="H267" s="14"/>
      <c r="I267" s="14"/>
    </row>
    <row r="268" spans="1:9" x14ac:dyDescent="0.15">
      <c r="A268" s="14"/>
      <c r="B268" s="14"/>
      <c r="C268" s="14"/>
      <c r="D268" s="14"/>
      <c r="E268" s="14"/>
      <c r="F268" s="14"/>
      <c r="G268" s="14"/>
      <c r="H268" s="14"/>
      <c r="I268" s="14"/>
    </row>
    <row r="269" spans="1:9" x14ac:dyDescent="0.15">
      <c r="A269" s="14"/>
      <c r="B269" s="14"/>
      <c r="C269" s="14"/>
      <c r="D269" s="14"/>
      <c r="E269" s="14"/>
      <c r="F269" s="14"/>
      <c r="G269" s="14"/>
      <c r="H269" s="14"/>
      <c r="I269" s="14"/>
    </row>
    <row r="270" spans="1:9" x14ac:dyDescent="0.15">
      <c r="A270" s="14"/>
      <c r="B270" s="14"/>
      <c r="C270" s="14"/>
      <c r="D270" s="14"/>
      <c r="E270" s="14"/>
      <c r="F270" s="14"/>
      <c r="G270" s="14"/>
      <c r="H270" s="14"/>
      <c r="I270" s="14"/>
    </row>
    <row r="271" spans="1:9" x14ac:dyDescent="0.15">
      <c r="A271" s="14"/>
      <c r="B271" s="14"/>
      <c r="C271" s="14"/>
      <c r="D271" s="14"/>
      <c r="E271" s="14"/>
      <c r="F271" s="14"/>
      <c r="G271" s="14"/>
      <c r="H271" s="14"/>
      <c r="I271" s="14"/>
    </row>
    <row r="272" spans="1:9" x14ac:dyDescent="0.15">
      <c r="A272" s="14"/>
      <c r="B272" s="14"/>
      <c r="C272" s="14"/>
      <c r="D272" s="14"/>
      <c r="E272" s="14"/>
      <c r="F272" s="14"/>
      <c r="G272" s="14"/>
      <c r="H272" s="14"/>
      <c r="I272" s="14"/>
    </row>
    <row r="273" spans="1:9" x14ac:dyDescent="0.15">
      <c r="A273" s="14"/>
      <c r="B273" s="14"/>
      <c r="C273" s="14"/>
      <c r="D273" s="14"/>
      <c r="E273" s="14"/>
      <c r="F273" s="14"/>
      <c r="G273" s="14"/>
      <c r="H273" s="14"/>
      <c r="I273" s="14"/>
    </row>
    <row r="274" spans="1:9" x14ac:dyDescent="0.15">
      <c r="A274" s="14"/>
      <c r="B274" s="14"/>
      <c r="C274" s="14"/>
      <c r="D274" s="14"/>
      <c r="E274" s="14"/>
      <c r="F274" s="14"/>
      <c r="G274" s="14"/>
      <c r="H274" s="14"/>
      <c r="I274" s="14"/>
    </row>
    <row r="275" spans="1:9" x14ac:dyDescent="0.15">
      <c r="A275" s="14"/>
      <c r="B275" s="14"/>
      <c r="C275" s="14"/>
      <c r="D275" s="14"/>
      <c r="E275" s="14"/>
      <c r="F275" s="14"/>
      <c r="G275" s="14"/>
      <c r="H275" s="14"/>
      <c r="I275" s="14"/>
    </row>
    <row r="276" spans="1:9" x14ac:dyDescent="0.15">
      <c r="A276" s="14"/>
      <c r="B276" s="14"/>
      <c r="C276" s="14"/>
      <c r="D276" s="14"/>
      <c r="E276" s="14"/>
      <c r="F276" s="14"/>
      <c r="G276" s="14"/>
      <c r="H276" s="14"/>
      <c r="I276" s="14"/>
    </row>
    <row r="277" spans="1:9" x14ac:dyDescent="0.15">
      <c r="A277" s="14"/>
      <c r="B277" s="14"/>
      <c r="C277" s="14"/>
      <c r="D277" s="14"/>
      <c r="E277" s="14"/>
      <c r="F277" s="14"/>
      <c r="G277" s="14"/>
      <c r="H277" s="14"/>
      <c r="I277" s="14"/>
    </row>
    <row r="278" spans="1:9" x14ac:dyDescent="0.15">
      <c r="A278" s="14"/>
      <c r="B278" s="14"/>
      <c r="C278" s="14"/>
      <c r="D278" s="14"/>
      <c r="E278" s="14"/>
      <c r="F278" s="14"/>
      <c r="G278" s="14"/>
      <c r="H278" s="14"/>
      <c r="I278" s="14"/>
    </row>
    <row r="279" spans="1:9" x14ac:dyDescent="0.15">
      <c r="A279" s="14"/>
      <c r="B279" s="14"/>
      <c r="C279" s="14"/>
      <c r="D279" s="14"/>
      <c r="E279" s="14"/>
      <c r="F279" s="14"/>
      <c r="G279" s="14"/>
      <c r="H279" s="14"/>
      <c r="I279" s="14"/>
    </row>
    <row r="280" spans="1:9" x14ac:dyDescent="0.15">
      <c r="A280" s="14"/>
      <c r="B280" s="14"/>
      <c r="C280" s="14"/>
      <c r="D280" s="14"/>
      <c r="E280" s="14"/>
      <c r="F280" s="14"/>
      <c r="G280" s="14"/>
      <c r="H280" s="14"/>
      <c r="I280" s="14"/>
    </row>
    <row r="281" spans="1:9" x14ac:dyDescent="0.15">
      <c r="A281" s="14"/>
      <c r="B281" s="14"/>
      <c r="C281" s="14"/>
      <c r="D281" s="14"/>
      <c r="E281" s="14"/>
      <c r="F281" s="14"/>
      <c r="G281" s="14"/>
      <c r="H281" s="14"/>
      <c r="I281" s="14"/>
    </row>
    <row r="282" spans="1:9" x14ac:dyDescent="0.15">
      <c r="A282" s="14"/>
      <c r="B282" s="14"/>
      <c r="C282" s="14"/>
      <c r="D282" s="14"/>
      <c r="E282" s="14"/>
      <c r="F282" s="14"/>
      <c r="G282" s="14"/>
      <c r="H282" s="14"/>
      <c r="I282" s="14"/>
    </row>
    <row r="283" spans="1:9" x14ac:dyDescent="0.15">
      <c r="A283" s="14"/>
      <c r="B283" s="14"/>
      <c r="C283" s="14"/>
      <c r="D283" s="14"/>
      <c r="E283" s="14"/>
      <c r="F283" s="14"/>
      <c r="G283" s="14"/>
      <c r="H283" s="14"/>
      <c r="I283" s="14"/>
    </row>
    <row r="284" spans="1:9" x14ac:dyDescent="0.15">
      <c r="A284" s="14"/>
      <c r="B284" s="14"/>
      <c r="C284" s="14"/>
      <c r="D284" s="14"/>
      <c r="E284" s="14"/>
      <c r="F284" s="14"/>
      <c r="G284" s="14"/>
      <c r="H284" s="14"/>
      <c r="I284" s="14"/>
    </row>
    <row r="285" spans="1:9" x14ac:dyDescent="0.15">
      <c r="A285" s="14"/>
      <c r="B285" s="14"/>
      <c r="C285" s="14"/>
      <c r="D285" s="14"/>
      <c r="E285" s="14"/>
      <c r="F285" s="14"/>
      <c r="G285" s="14"/>
      <c r="H285" s="14"/>
      <c r="I285" s="14"/>
    </row>
    <row r="286" spans="1:9" x14ac:dyDescent="0.15">
      <c r="A286" s="14"/>
      <c r="B286" s="14"/>
      <c r="C286" s="14"/>
      <c r="D286" s="14"/>
      <c r="E286" s="14"/>
      <c r="F286" s="14"/>
      <c r="G286" s="14"/>
      <c r="H286" s="14"/>
      <c r="I286" s="14"/>
    </row>
    <row r="287" spans="1:9" x14ac:dyDescent="0.15">
      <c r="A287" s="14"/>
      <c r="B287" s="14"/>
      <c r="C287" s="14"/>
      <c r="D287" s="14"/>
      <c r="E287" s="14"/>
      <c r="F287" s="14"/>
      <c r="G287" s="14"/>
      <c r="H287" s="14"/>
      <c r="I287" s="14"/>
    </row>
    <row r="288" spans="1:9" x14ac:dyDescent="0.15">
      <c r="A288" s="14"/>
      <c r="B288" s="14"/>
      <c r="C288" s="14"/>
      <c r="D288" s="14"/>
      <c r="E288" s="14"/>
      <c r="F288" s="14"/>
      <c r="G288" s="14"/>
      <c r="H288" s="14"/>
      <c r="I288" s="14"/>
    </row>
    <row r="289" spans="1:9" x14ac:dyDescent="0.15">
      <c r="A289" s="14"/>
      <c r="B289" s="14"/>
      <c r="C289" s="14"/>
      <c r="D289" s="14"/>
      <c r="E289" s="14"/>
      <c r="F289" s="14"/>
      <c r="G289" s="14"/>
      <c r="H289" s="14"/>
      <c r="I289" s="14"/>
    </row>
    <row r="290" spans="1:9" x14ac:dyDescent="0.15">
      <c r="A290" s="14"/>
      <c r="B290" s="14"/>
      <c r="C290" s="14"/>
      <c r="D290" s="14"/>
      <c r="E290" s="14"/>
      <c r="F290" s="14"/>
      <c r="G290" s="14"/>
      <c r="H290" s="14"/>
      <c r="I290" s="14"/>
    </row>
    <row r="291" spans="1:9" x14ac:dyDescent="0.15">
      <c r="A291" s="14"/>
      <c r="B291" s="14"/>
      <c r="C291" s="14"/>
      <c r="D291" s="14"/>
      <c r="E291" s="14"/>
      <c r="F291" s="14"/>
      <c r="G291" s="14"/>
      <c r="H291" s="14"/>
      <c r="I291" s="14"/>
    </row>
  </sheetData>
  <mergeCells count="1">
    <mergeCell ref="B2:C2"/>
  </mergeCells>
  <phoneticPr fontId="1"/>
  <printOptions horizontalCentered="1"/>
  <pageMargins left="0.59055118110236227" right="0.16" top="0.98425196850393704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31"/>
  <sheetViews>
    <sheetView zoomScaleNormal="100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H60" sqref="H60"/>
    </sheetView>
  </sheetViews>
  <sheetFormatPr defaultRowHeight="13.5" x14ac:dyDescent="0.15"/>
  <cols>
    <col min="10" max="10" width="10.375" customWidth="1"/>
  </cols>
  <sheetData>
    <row r="2" spans="2:12" ht="14.25" thickBot="1" x14ac:dyDescent="0.2">
      <c r="B2" s="240" t="s">
        <v>22</v>
      </c>
      <c r="C2" s="240"/>
      <c r="D2" s="5"/>
    </row>
    <row r="3" spans="2:12" x14ac:dyDescent="0.15">
      <c r="G3" s="24" t="s">
        <v>17</v>
      </c>
    </row>
    <row r="4" spans="2:12" s="1" customFormat="1" ht="14.25" thickBot="1" x14ac:dyDescent="0.2">
      <c r="B4" s="18" t="s">
        <v>5</v>
      </c>
      <c r="C4" s="4" t="s">
        <v>6</v>
      </c>
      <c r="D4" s="4" t="s">
        <v>4</v>
      </c>
      <c r="E4" s="4" t="s">
        <v>7</v>
      </c>
      <c r="F4" s="4" t="s">
        <v>8</v>
      </c>
      <c r="G4" s="4" t="s">
        <v>16</v>
      </c>
    </row>
    <row r="5" spans="2:12" s="1" customFormat="1" x14ac:dyDescent="0.15">
      <c r="B5" s="19">
        <v>9</v>
      </c>
      <c r="C5" s="6">
        <f>ROUND('15）就職・進学者数'!D6/'15）就職・進学者数'!F6*100,1)</f>
        <v>38.200000000000003</v>
      </c>
      <c r="D5" s="6">
        <f>ROUND('15）就職・進学者数'!J6/'15）就職・進学者数'!L6*100,1)</f>
        <v>38.700000000000003</v>
      </c>
      <c r="E5" s="6">
        <f>ROUND('15）就職・進学者数'!P6/'15）就職・進学者数'!R6*100,1)</f>
        <v>45.2</v>
      </c>
      <c r="F5" s="6">
        <f>ROUND('15）就職・進学者数'!V6/'15）就職・進学者数'!X6*100,1)</f>
        <v>42.1</v>
      </c>
      <c r="G5" s="23">
        <f>ROUND('15）就職・進学者数'!AB6/'15）就職・進学者数'!AD6*100,1)</f>
        <v>41.4</v>
      </c>
      <c r="I5" s="11"/>
      <c r="J5" s="11"/>
      <c r="K5" s="11"/>
      <c r="L5" s="11"/>
    </row>
    <row r="6" spans="2:12" s="1" customFormat="1" x14ac:dyDescent="0.15">
      <c r="B6" s="20">
        <v>10</v>
      </c>
      <c r="C6" s="6">
        <f>ROUND('15）就職・進学者数'!D7/'15）就職・進学者数'!F7*100,1)</f>
        <v>45.9</v>
      </c>
      <c r="D6" s="6">
        <f>ROUND('15）就職・進学者数'!J7/'15）就職・進学者数'!L7*100,1)</f>
        <v>30.3</v>
      </c>
      <c r="E6" s="6">
        <f>ROUND('15）就職・進学者数'!P7/'15）就職・進学者数'!R7*100,1)</f>
        <v>33.299999999999997</v>
      </c>
      <c r="F6" s="6">
        <f>ROUND('15）就職・進学者数'!V7/'15）就職・進学者数'!X7*100,1)</f>
        <v>41.9</v>
      </c>
      <c r="G6" s="23">
        <f>ROUND('15）就職・進学者数'!AB7/'15）就職・進学者数'!AD7*100,1)</f>
        <v>37.9</v>
      </c>
      <c r="I6" s="11"/>
      <c r="J6" s="11"/>
      <c r="K6" s="11"/>
      <c r="L6" s="11"/>
    </row>
    <row r="7" spans="2:12" s="1" customFormat="1" x14ac:dyDescent="0.15">
      <c r="B7" s="20">
        <v>11</v>
      </c>
      <c r="C7" s="6">
        <f>ROUND('15）就職・進学者数'!D8/'15）就職・進学者数'!F8*100,1)</f>
        <v>48.5</v>
      </c>
      <c r="D7" s="6">
        <f>ROUND('15）就職・進学者数'!J8/'15）就職・進学者数'!L8*100,1)</f>
        <v>34.4</v>
      </c>
      <c r="E7" s="6">
        <f>ROUND('15）就職・進学者数'!P8/'15）就職・進学者数'!R8*100,1)</f>
        <v>27</v>
      </c>
      <c r="F7" s="6">
        <f>ROUND('15）就職・進学者数'!V8/'15）就職・進学者数'!X8*100,1)</f>
        <v>42.9</v>
      </c>
      <c r="G7" s="23">
        <f>ROUND('15）就職・進学者数'!AB8/'15）就職・進学者数'!AD8*100,1)</f>
        <v>38.200000000000003</v>
      </c>
      <c r="I7" s="11"/>
      <c r="J7" s="11"/>
      <c r="K7" s="11"/>
      <c r="L7" s="11"/>
    </row>
    <row r="8" spans="2:12" s="1" customFormat="1" x14ac:dyDescent="0.15">
      <c r="B8" s="20">
        <v>12</v>
      </c>
      <c r="C8" s="6">
        <f>ROUND('15）就職・進学者数'!D9/'15）就職・進学者数'!F9*100,1)</f>
        <v>42.4</v>
      </c>
      <c r="D8" s="6">
        <f>ROUND('15）就職・進学者数'!J9/'15）就職・進学者数'!L9*100,1)</f>
        <v>38.9</v>
      </c>
      <c r="E8" s="6">
        <f>ROUND('15）就職・進学者数'!P9/'15）就職・進学者数'!R9*100,1)</f>
        <v>33.299999999999997</v>
      </c>
      <c r="F8" s="6">
        <f>ROUND('15）就職・進学者数'!V9/'15）就職・進学者数'!X9*100,1)</f>
        <v>48.5</v>
      </c>
      <c r="G8" s="23">
        <f>ROUND('15）就職・進学者数'!AB9/'15）就職・進学者数'!AD9*100,1)</f>
        <v>40.1</v>
      </c>
      <c r="I8" s="11"/>
      <c r="J8" s="11"/>
      <c r="K8" s="11"/>
      <c r="L8" s="11"/>
    </row>
    <row r="9" spans="2:12" s="1" customFormat="1" x14ac:dyDescent="0.15">
      <c r="B9" s="20">
        <v>13</v>
      </c>
      <c r="C9" s="6">
        <f>ROUND('15）就職・進学者数'!D10/'15）就職・進学者数'!F10*100,1)</f>
        <v>46.2</v>
      </c>
      <c r="D9" s="6">
        <f>ROUND('15）就職・進学者数'!J10/'15）就職・進学者数'!L10*100,1)</f>
        <v>33.299999999999997</v>
      </c>
      <c r="E9" s="6">
        <f>ROUND('15）就職・進学者数'!P10/'15）就職・進学者数'!R10*100,1)</f>
        <v>37.200000000000003</v>
      </c>
      <c r="F9" s="6">
        <f>ROUND('15）就職・進学者数'!V10/'15）就職・進学者数'!X10*100,1)</f>
        <v>50</v>
      </c>
      <c r="G9" s="23">
        <f>ROUND('15）就職・進学者数'!AB10/'15）就職・進学者数'!AD10*100,1)</f>
        <v>41.3</v>
      </c>
      <c r="I9" s="11"/>
      <c r="J9" s="11"/>
      <c r="K9" s="11"/>
      <c r="L9" s="11"/>
    </row>
    <row r="10" spans="2:12" s="1" customFormat="1" x14ac:dyDescent="0.15">
      <c r="B10" s="20">
        <v>14</v>
      </c>
      <c r="C10" s="2">
        <f>ROUND('15）就職・進学者数'!D11/'15）就職・進学者数'!F11*100,1)</f>
        <v>43.9</v>
      </c>
      <c r="D10" s="2">
        <f>ROUND('15）就職・進学者数'!J11/'15）就職・進学者数'!L11*100,1)</f>
        <v>27</v>
      </c>
      <c r="E10" s="2">
        <f>ROUND('15）就職・進学者数'!P11/'15）就職・進学者数'!R11*100,1)</f>
        <v>52.5</v>
      </c>
      <c r="F10" s="2">
        <f>ROUND('15）就職・進学者数'!V11/'15）就職・進学者数'!X11*100,1)</f>
        <v>63.9</v>
      </c>
      <c r="G10" s="23">
        <f>ROUND('15）就職・進学者数'!AB11/'15）就職・進学者数'!AD11*100,1)</f>
        <v>46.8</v>
      </c>
    </row>
    <row r="11" spans="2:12" s="1" customFormat="1" x14ac:dyDescent="0.15">
      <c r="B11" s="20">
        <v>15</v>
      </c>
      <c r="C11" s="2">
        <f>ROUND('15）就職・進学者数'!D12/'15）就職・進学者数'!F12*100,1)</f>
        <v>43.6</v>
      </c>
      <c r="D11" s="2">
        <f>ROUND('15）就職・進学者数'!J12/'15）就職・進学者数'!L12*100,1)</f>
        <v>29.7</v>
      </c>
      <c r="E11" s="2">
        <f>ROUND('15）就職・進学者数'!P12/'15）就職・進学者数'!R12*100,1)</f>
        <v>39.5</v>
      </c>
      <c r="F11" s="2">
        <f>ROUND('15）就職・進学者数'!V12/'15）就職・進学者数'!X12*100,1)</f>
        <v>51.4</v>
      </c>
      <c r="G11" s="23">
        <f>ROUND('15）就職・進学者数'!AB12/'15）就職・進学者数'!AD12*100,1)</f>
        <v>41</v>
      </c>
    </row>
    <row r="12" spans="2:12" s="1" customFormat="1" x14ac:dyDescent="0.15">
      <c r="B12" s="20">
        <v>16</v>
      </c>
      <c r="C12" s="2">
        <f>ROUND('15）就職・進学者数'!D13/'15）就職・進学者数'!F13*100,1)</f>
        <v>39.5</v>
      </c>
      <c r="D12" s="2">
        <f>ROUND('15）就職・進学者数'!J13/'15）就職・進学者数'!L13*100,1)</f>
        <v>42.2</v>
      </c>
      <c r="E12" s="2">
        <f>ROUND('15）就職・進学者数'!P13/'15）就職・進学者数'!R13*100,1)</f>
        <v>41</v>
      </c>
      <c r="F12" s="2">
        <f>ROUND('15）就職・進学者数'!V13/'15）就職・進学者数'!X13*100,1)</f>
        <v>42.2</v>
      </c>
      <c r="G12" s="23">
        <f>ROUND('15）就職・進学者数'!AB13/'15）就職・進学者数'!AD13*100,1)</f>
        <v>41.3</v>
      </c>
    </row>
    <row r="13" spans="2:12" s="1" customFormat="1" x14ac:dyDescent="0.15">
      <c r="B13" s="20">
        <v>17</v>
      </c>
      <c r="C13" s="2">
        <f>ROUND('15）就職・進学者数'!D14/'15）就職・進学者数'!F14*100,1)</f>
        <v>37.5</v>
      </c>
      <c r="D13" s="2">
        <f>ROUND('15）就職・進学者数'!J14/'15）就職・進学者数'!L14*100,1)</f>
        <v>21.6</v>
      </c>
      <c r="E13" s="2">
        <f>ROUND('15）就職・進学者数'!P14/'15）就職・進学者数'!R14*100,1)</f>
        <v>56.5</v>
      </c>
      <c r="F13" s="2">
        <f>ROUND('15）就職・進学者数'!V14/'15）就職・進学者数'!X14*100,1)</f>
        <v>64.099999999999994</v>
      </c>
      <c r="G13" s="23">
        <f>ROUND('15）就職・進学者数'!AB14/'15）就職・進学者数'!AD14*100,1)</f>
        <v>45.7</v>
      </c>
    </row>
    <row r="14" spans="2:12" s="1" customFormat="1" x14ac:dyDescent="0.15">
      <c r="B14" s="20">
        <v>18</v>
      </c>
      <c r="C14" s="2">
        <f>ROUND('15）就職・進学者数'!D15/'15）就職・進学者数'!F15*100,1)</f>
        <v>38.9</v>
      </c>
      <c r="D14" s="2">
        <f>ROUND('15）就職・進学者数'!J15/'15）就職・進学者数'!L15*100,1)</f>
        <v>42.1</v>
      </c>
      <c r="E14" s="2">
        <f>ROUND('15）就職・進学者数'!P15/'15）就職・進学者数'!R15*100,1)</f>
        <v>54.8</v>
      </c>
      <c r="F14" s="2">
        <f>ROUND('15）就職・進学者数'!V15/'15）就職・進学者数'!X15*100,1)</f>
        <v>55.3</v>
      </c>
      <c r="G14" s="23">
        <f>ROUND('15）就職・進学者数'!AB15/'15）就職・進学者数'!AD15*100,1)</f>
        <v>48.1</v>
      </c>
    </row>
    <row r="15" spans="2:12" s="1" customFormat="1" x14ac:dyDescent="0.15">
      <c r="B15" s="20">
        <v>19</v>
      </c>
      <c r="C15" s="2">
        <f>ROUND('15）就職・進学者数'!D16/'15）就職・進学者数'!F16*100,1)</f>
        <v>37.5</v>
      </c>
      <c r="D15" s="2">
        <f>ROUND('15）就職・進学者数'!J16/'15）就職・進学者数'!L16*100,1)</f>
        <v>50</v>
      </c>
      <c r="E15" s="2">
        <f>ROUND('15）就職・進学者数'!P16/'15）就職・進学者数'!R16*100,1)</f>
        <v>31.8</v>
      </c>
      <c r="F15" s="2">
        <f>ROUND('15）就職・進学者数'!V16/'15）就職・進学者数'!X16*100,1)</f>
        <v>57.1</v>
      </c>
      <c r="G15" s="23">
        <f>ROUND('15）就職・進学者数'!AB16/'15）就職・進学者数'!AD16*100,1)</f>
        <v>43.2</v>
      </c>
    </row>
    <row r="16" spans="2:12" x14ac:dyDescent="0.15">
      <c r="B16" s="20">
        <v>20</v>
      </c>
      <c r="C16" s="2">
        <f>ROUND('15）就職・進学者数'!D17/'15）就職・進学者数'!F17*100,1)</f>
        <v>30.2</v>
      </c>
      <c r="D16" s="2">
        <f>ROUND('15）就職・進学者数'!J17/'15）就職・進学者数'!L17*100,1)</f>
        <v>38.9</v>
      </c>
      <c r="E16" s="2">
        <f>ROUND('15）就職・進学者数'!P17/'15）就職・進学者数'!R17*100,1)</f>
        <v>36.4</v>
      </c>
      <c r="F16" s="2">
        <f>ROUND('15）就職・進学者数'!V17/'15）就職・進学者数'!X17*100,1)</f>
        <v>44.4</v>
      </c>
      <c r="G16" s="23">
        <f>ROUND('15）就職・進学者数'!AB17/'15）就職・進学者数'!AD17*100,1)</f>
        <v>37.5</v>
      </c>
      <c r="H16" s="1"/>
    </row>
    <row r="17" spans="2:8" x14ac:dyDescent="0.15">
      <c r="B17" s="20">
        <v>21</v>
      </c>
      <c r="C17" s="2">
        <f>ROUND('15）就職・進学者数'!D18/'15）就職・進学者数'!F18*100,1)</f>
        <v>45.9</v>
      </c>
      <c r="D17" s="2">
        <f>ROUND('15）就職・進学者数'!J18/'15）就職・進学者数'!L18*100,1)</f>
        <v>33.299999999999997</v>
      </c>
      <c r="E17" s="2">
        <f>ROUND('15）就職・進学者数'!P18/'15）就職・進学者数'!R18*100,1)</f>
        <v>48.7</v>
      </c>
      <c r="F17" s="2">
        <f>ROUND('15）就職・進学者数'!V18/'15）就職・進学者数'!X18*100,1)</f>
        <v>62.5</v>
      </c>
      <c r="G17" s="23">
        <f>ROUND('15）就職・進学者数'!AB18/'15）就職・進学者数'!AD18*100,1)</f>
        <v>46.7</v>
      </c>
      <c r="H17" s="1"/>
    </row>
    <row r="18" spans="2:8" x14ac:dyDescent="0.15">
      <c r="B18" s="20">
        <v>22</v>
      </c>
      <c r="C18" s="2">
        <f>ROUND('15）就職・進学者数'!D19/'15）就職・進学者数'!F19*100,1)</f>
        <v>28.2</v>
      </c>
      <c r="D18" s="2">
        <f>ROUND('15）就職・進学者数'!J19/'15）就職・進学者数'!L19*100,1)</f>
        <v>11.6</v>
      </c>
      <c r="E18" s="2">
        <f>ROUND('15）就職・進学者数'!P19/'15）就職・進学者数'!R19*100,1)</f>
        <v>40.9</v>
      </c>
      <c r="F18" s="2">
        <f>ROUND('15）就職・進学者数'!V19/'15）就職・進学者数'!X19*100,1)</f>
        <v>45.9</v>
      </c>
      <c r="G18" s="23">
        <f>ROUND('15）就職・進学者数'!AB19/'15）就職・進学者数'!AD19*100,1)</f>
        <v>31.3</v>
      </c>
      <c r="H18" s="1"/>
    </row>
    <row r="19" spans="2:8" x14ac:dyDescent="0.15">
      <c r="B19" s="20">
        <v>23</v>
      </c>
      <c r="C19" s="2">
        <f>ROUND('15）就職・進学者数'!D20/'15）就職・進学者数'!F20*100,1)</f>
        <v>37.200000000000003</v>
      </c>
      <c r="D19" s="2">
        <f>ROUND('15）就職・進学者数'!J20/'15）就職・進学者数'!L20*100,1)</f>
        <v>40.5</v>
      </c>
      <c r="E19" s="2">
        <f>ROUND('15）就職・進学者数'!P20/'15）就職・進学者数'!R20*100,1)</f>
        <v>37.200000000000003</v>
      </c>
      <c r="F19" s="2">
        <f>ROUND('15）就職・進学者数'!V20/'15）就職・進学者数'!X20*100,1)</f>
        <v>35.1</v>
      </c>
      <c r="G19" s="23">
        <f>ROUND('15）就職・進学者数'!AB20/'15）就職・進学者数'!AD20*100,1)</f>
        <v>37.5</v>
      </c>
      <c r="H19" s="1"/>
    </row>
    <row r="20" spans="2:8" x14ac:dyDescent="0.15">
      <c r="B20" s="20">
        <v>24</v>
      </c>
      <c r="C20" s="2">
        <f>ROUND('15）就職・進学者数'!D21/'15）就職・進学者数'!F21*100,1)</f>
        <v>21.1</v>
      </c>
      <c r="D20" s="2">
        <f>ROUND('15）就職・進学者数'!J21/'15）就職・進学者数'!L21*100,1)</f>
        <v>32.6</v>
      </c>
      <c r="E20" s="2">
        <f>ROUND('15）就職・進学者数'!P21/'15）就職・進学者数'!R21*100,1)</f>
        <v>34.4</v>
      </c>
      <c r="F20" s="2">
        <f>ROUND('15）就職・進学者数'!V21/'15）就職・進学者数'!X21*100,1)</f>
        <v>43.6</v>
      </c>
      <c r="G20" s="23">
        <f>ROUND('15）就職・進学者数'!AB21/'15）就職・進学者数'!AD21*100,1)</f>
        <v>32.9</v>
      </c>
      <c r="H20" s="1"/>
    </row>
    <row r="21" spans="2:8" x14ac:dyDescent="0.15">
      <c r="B21" s="20">
        <v>25</v>
      </c>
      <c r="C21" s="2">
        <f>ROUND('15）就職・進学者数'!D22/'15）就職・進学者数'!F22*100,1)</f>
        <v>27.8</v>
      </c>
      <c r="D21" s="2">
        <f>ROUND('15）就職・進学者数'!J22/'15）就職・進学者数'!L22*100,1)</f>
        <v>24.4</v>
      </c>
      <c r="E21" s="2">
        <f>ROUND('15）就職・進学者数'!P22/'15）就職・進学者数'!R22*100,1)</f>
        <v>37.799999999999997</v>
      </c>
      <c r="F21" s="2">
        <f>ROUND('15）就職・進学者数'!V22/'15）就職・進学者数'!X22*100,1)</f>
        <v>39.5</v>
      </c>
      <c r="G21" s="23">
        <f>ROUND('15）就職・進学者数'!AB22/'15）就職・進学者数'!AD22*100,1)</f>
        <v>32.700000000000003</v>
      </c>
      <c r="H21" s="1"/>
    </row>
    <row r="22" spans="2:8" x14ac:dyDescent="0.15">
      <c r="B22" s="20">
        <v>26</v>
      </c>
      <c r="C22" s="2">
        <f>ROUND('15）就職・進学者数'!D23/'15）就職・進学者数'!F23*100,1)</f>
        <v>43.3</v>
      </c>
      <c r="D22" s="2">
        <f>ROUND('15）就職・進学者数'!J23/'15）就職・進学者数'!L23*100,1)</f>
        <v>37.799999999999997</v>
      </c>
      <c r="E22" s="2">
        <f>ROUND('15）就職・進学者数'!P23/'15）就職・進学者数'!R23*100,1)</f>
        <v>31</v>
      </c>
      <c r="F22" s="2">
        <f>ROUND('15）就職・進学者数'!V23/'15）就職・進学者数'!X23*100,1)</f>
        <v>25</v>
      </c>
      <c r="G22" s="23">
        <f>ROUND('15）就職・進学者数'!AB23/'15）就職・進学者数'!AD23*100,1)</f>
        <v>33.6</v>
      </c>
      <c r="H22" s="1"/>
    </row>
    <row r="23" spans="2:8" x14ac:dyDescent="0.15">
      <c r="B23" s="20">
        <v>27</v>
      </c>
      <c r="C23" s="2">
        <f>ROUND('15）就職・進学者数'!D24/'15）就職・進学者数'!F24*100,1)</f>
        <v>33.299999999999997</v>
      </c>
      <c r="D23" s="2">
        <f>ROUND('15）就職・進学者数'!J24/'15）就職・進学者数'!L24*100,1)</f>
        <v>36.799999999999997</v>
      </c>
      <c r="E23" s="2">
        <f>ROUND('15）就職・進学者数'!P24/'15）就職・進学者数'!R24*100,1)</f>
        <v>33.299999999999997</v>
      </c>
      <c r="F23" s="2">
        <f>ROUND('15）就職・進学者数'!V24/'15）就職・進学者数'!X24*100,1)</f>
        <v>41.2</v>
      </c>
      <c r="G23" s="23">
        <f>ROUND('15）就職・進学者数'!AB24/'15）就職・進学者数'!AD24*100,1)</f>
        <v>36.1</v>
      </c>
      <c r="H23" s="1"/>
    </row>
    <row r="24" spans="2:8" x14ac:dyDescent="0.15">
      <c r="B24" s="20">
        <v>28</v>
      </c>
      <c r="C24" s="2">
        <f>ROUND('15）就職・進学者数'!D25/'15）就職・進学者数'!F25*100,1)</f>
        <v>23.9</v>
      </c>
      <c r="D24" s="2">
        <f>ROUND('15）就職・進学者数'!J25/'15）就職・進学者数'!L25*100,1)</f>
        <v>42.1</v>
      </c>
      <c r="E24" s="2">
        <f>ROUND('15）就職・進学者数'!P25/'15）就職・進学者数'!R25*100,1)</f>
        <v>39.5</v>
      </c>
      <c r="F24" s="2">
        <f>ROUND('15）就職・進学者数'!V25/'15）就職・進学者数'!X25*100,1)</f>
        <v>48.5</v>
      </c>
      <c r="G24" s="23">
        <f>ROUND('15）就職・進学者数'!AB25/'15）就職・進学者数'!AD25*100,1)</f>
        <v>37.5</v>
      </c>
      <c r="H24" s="1"/>
    </row>
    <row r="25" spans="2:8" x14ac:dyDescent="0.15">
      <c r="B25" s="20">
        <v>29</v>
      </c>
      <c r="C25" s="2">
        <f>ROUND('15）就職・進学者数'!D26/'15）就職・進学者数'!F26*100,1)</f>
        <v>22.9</v>
      </c>
      <c r="D25" s="2">
        <f>ROUND('15）就職・進学者数'!J26/'15）就職・進学者数'!L26*100,1)</f>
        <v>34</v>
      </c>
      <c r="E25" s="2">
        <f>ROUND('15）就職・進学者数'!P26/'15）就職・進学者数'!R26*100,1)</f>
        <v>36.4</v>
      </c>
      <c r="F25" s="2">
        <f>ROUND('15）就職・進学者数'!V26/'15）就職・進学者数'!X26*100,1)</f>
        <v>16.7</v>
      </c>
      <c r="G25" s="23">
        <f>ROUND('15）就職・進学者数'!AB26/'15）就職・進学者数'!AD26*100,1)</f>
        <v>28</v>
      </c>
      <c r="H25" s="1"/>
    </row>
    <row r="26" spans="2:8" x14ac:dyDescent="0.15">
      <c r="B26" s="26">
        <v>30</v>
      </c>
      <c r="C26" s="2">
        <f>ROUND('15）就職・進学者数'!D27/'15）就職・進学者数'!F27*100,1)</f>
        <v>37.200000000000003</v>
      </c>
      <c r="D26" s="2">
        <f>ROUND('15）就職・進学者数'!J27/'15）就職・進学者数'!L27*100,1)</f>
        <v>29.5</v>
      </c>
      <c r="E26" s="2">
        <f>ROUND('15）就職・進学者数'!P27/'15）就職・進学者数'!R27*100,1)</f>
        <v>31.8</v>
      </c>
      <c r="F26" s="2">
        <f>ROUND('15）就職・進学者数'!V27/'15）就職・進学者数'!X27*100,1)</f>
        <v>32.4</v>
      </c>
      <c r="G26" s="23">
        <f>ROUND('15）就職・進学者数'!AB27/'15）就職・進学者数'!AD27*100,1)</f>
        <v>32.700000000000003</v>
      </c>
      <c r="H26" s="1"/>
    </row>
    <row r="27" spans="2:8" x14ac:dyDescent="0.15">
      <c r="B27" s="28">
        <v>1</v>
      </c>
      <c r="C27" s="2">
        <f>ROUND('15）就職・進学者数'!D28/'15）就職・進学者数'!F28*100,1)</f>
        <v>35.1</v>
      </c>
      <c r="D27" s="2">
        <f>ROUND('15）就職・進学者数'!J28/'15）就職・進学者数'!L28*100,1)</f>
        <v>31</v>
      </c>
      <c r="E27" s="2">
        <f>ROUND('15）就職・進学者数'!P28/'15）就職・進学者数'!R28*100,1)</f>
        <v>47.5</v>
      </c>
      <c r="F27" s="2">
        <f>ROUND('15）就職・進学者数'!V28/'15）就職・進学者数'!X28*100,1)</f>
        <v>34.9</v>
      </c>
      <c r="G27" s="23">
        <f>ROUND('15）就職・進学者数'!AB28/'15）就職・進学者数'!AD28*100,1)</f>
        <v>37</v>
      </c>
      <c r="H27" s="1"/>
    </row>
    <row r="28" spans="2:8" x14ac:dyDescent="0.15">
      <c r="B28" s="114">
        <v>2</v>
      </c>
      <c r="C28" s="2">
        <f>ROUND('15）就職・進学者数'!D29/'15）就職・進学者数'!F29*100,1)</f>
        <v>30.8</v>
      </c>
      <c r="D28" s="2">
        <f>ROUND('15）就職・進学者数'!J29/'15）就職・進学者数'!L29*100,1)</f>
        <v>22.2</v>
      </c>
      <c r="E28" s="2">
        <f>ROUND('15）就職・進学者数'!P29/'15）就職・進学者数'!R29*100,1)</f>
        <v>36.6</v>
      </c>
      <c r="F28" s="2">
        <f>ROUND('15）就職・進学者数'!V29/'15）就職・進学者数'!X29*100,1)</f>
        <v>43.2</v>
      </c>
      <c r="G28" s="23">
        <f>ROUND('15）就職・進学者数'!AB29/'15）就職・進学者数'!AD29*100,1)</f>
        <v>33.299999999999997</v>
      </c>
      <c r="H28" s="1"/>
    </row>
    <row r="29" spans="2:8" x14ac:dyDescent="0.15">
      <c r="B29" s="117">
        <v>3</v>
      </c>
      <c r="C29" s="2">
        <f>ROUND('15）就職・進学者数'!D30/'15）就職・進学者数'!F30*100,1)</f>
        <v>27</v>
      </c>
      <c r="D29" s="2">
        <f>ROUND('15）就職・進学者数'!J30/'15）就職・進学者数'!L30*100,1)</f>
        <v>33.299999999999997</v>
      </c>
      <c r="E29" s="2">
        <f>ROUND('15）就職・進学者数'!P30/'15）就職・進学者数'!R30*100,1)</f>
        <v>39</v>
      </c>
      <c r="F29" s="2">
        <f>ROUND('15）就職・進学者数'!V30/'15）就職・進学者数'!X30*100,1)</f>
        <v>36.799999999999997</v>
      </c>
      <c r="G29" s="23">
        <f>ROUND('15）就職・進学者数'!AB30/'15）就職・進学者数'!AD30*100,1)</f>
        <v>34.200000000000003</v>
      </c>
    </row>
    <row r="30" spans="2:8" x14ac:dyDescent="0.15">
      <c r="B30" s="211">
        <v>4</v>
      </c>
      <c r="C30" s="2">
        <f>ROUND('15）就職・進学者数'!D31/'15）就職・進学者数'!F31*100,1)</f>
        <v>38.1</v>
      </c>
      <c r="D30" s="2">
        <f>ROUND('15）就職・進学者数'!J31/'15）就職・進学者数'!L31*100,1)</f>
        <v>31.6</v>
      </c>
      <c r="E30" s="2">
        <f>ROUND('15）就職・進学者数'!P31/'15）就職・進学者数'!R31*100,1)</f>
        <v>39.5</v>
      </c>
      <c r="F30" s="2">
        <f>ROUND('15）就職・進学者数'!V31/'15）就職・進学者数'!X31*100,1)</f>
        <v>29.7</v>
      </c>
      <c r="G30" s="23">
        <f>ROUND('15）就職・進学者数'!AB31/'15）就職・進学者数'!AD31*100,1)</f>
        <v>34.799999999999997</v>
      </c>
    </row>
    <row r="31" spans="2:8" x14ac:dyDescent="0.15">
      <c r="B31" s="218">
        <v>5</v>
      </c>
      <c r="C31" s="2">
        <f>ROUND('15）就職・進学者数'!D32/'15）就職・進学者数'!F32*100,1)</f>
        <v>36.4</v>
      </c>
      <c r="D31" s="2">
        <f>ROUND('15）就職・進学者数'!J32/'15）就職・進学者数'!L32*100,1)</f>
        <v>27.5</v>
      </c>
      <c r="E31" s="2">
        <f>ROUND('15）就職・進学者数'!P32/'15）就職・進学者数'!R32*100,1)</f>
        <v>48.8</v>
      </c>
      <c r="F31" s="2">
        <f>ROUND('15）就職・進学者数'!V32/'15）就職・進学者数'!X32*100,1)</f>
        <v>31.6</v>
      </c>
      <c r="G31" s="23">
        <f>ROUND('15）就職・進学者数'!AB32/'15）就職・進学者数'!AD32*100,1)</f>
        <v>36.4</v>
      </c>
    </row>
  </sheetData>
  <mergeCells count="1">
    <mergeCell ref="B2:C2"/>
  </mergeCells>
  <phoneticPr fontId="1"/>
  <printOptions horizontalCentered="1"/>
  <pageMargins left="0.59055118110236227" right="0.16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H31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5" sqref="J25"/>
    </sheetView>
  </sheetViews>
  <sheetFormatPr defaultRowHeight="13.5" x14ac:dyDescent="0.15"/>
  <sheetData>
    <row r="2" spans="2:8" ht="14.25" thickBot="1" x14ac:dyDescent="0.2">
      <c r="B2" s="240" t="s">
        <v>19</v>
      </c>
      <c r="C2" s="240"/>
      <c r="D2" s="240"/>
    </row>
    <row r="3" spans="2:8" x14ac:dyDescent="0.15">
      <c r="C3" s="25"/>
      <c r="G3" s="24" t="s">
        <v>17</v>
      </c>
    </row>
    <row r="4" spans="2:8" s="1" customFormat="1" ht="14.25" thickBot="1" x14ac:dyDescent="0.2">
      <c r="B4" s="18" t="s">
        <v>5</v>
      </c>
      <c r="C4" s="4" t="s">
        <v>6</v>
      </c>
      <c r="D4" s="4" t="s">
        <v>4</v>
      </c>
      <c r="E4" s="4" t="s">
        <v>7</v>
      </c>
      <c r="F4" s="4" t="s">
        <v>8</v>
      </c>
      <c r="G4" s="4" t="s">
        <v>16</v>
      </c>
    </row>
    <row r="5" spans="2:8" s="1" customFormat="1" x14ac:dyDescent="0.15">
      <c r="B5" s="19">
        <v>9</v>
      </c>
      <c r="C5" s="3">
        <f>ROUND('15）就職・進学者数'!G6/'15）就職・進学者数'!D6*100,1)</f>
        <v>30.8</v>
      </c>
      <c r="D5" s="3">
        <f>ROUND('15）就職・進学者数'!M6/'15）就職・進学者数'!J6*100,1)</f>
        <v>25</v>
      </c>
      <c r="E5" s="3">
        <f>ROUND('15）就職・進学者数'!S6/'15）就職・進学者数'!P6*100,1)</f>
        <v>31.6</v>
      </c>
      <c r="F5" s="3">
        <f>ROUND('15）就職・進学者数'!Y6/'15）就職・進学者数'!V6*100,1)</f>
        <v>31.3</v>
      </c>
      <c r="G5" s="23">
        <f>ROUND('15）就職・進学者数'!AE6/'15）就職・進学者数'!AB6*100,1)</f>
        <v>30</v>
      </c>
    </row>
    <row r="6" spans="2:8" s="1" customFormat="1" x14ac:dyDescent="0.15">
      <c r="B6" s="20">
        <v>10</v>
      </c>
      <c r="C6" s="2">
        <f>ROUND('15）就職・進学者数'!G7/'15）就職・進学者数'!D7*100,1)</f>
        <v>29.4</v>
      </c>
      <c r="D6" s="2">
        <f>ROUND('15）就職・進学者数'!M7/'15）就職・進学者数'!J7*100,1)</f>
        <v>40</v>
      </c>
      <c r="E6" s="2">
        <f>ROUND('15）就職・進学者数'!S7/'15）就職・進学者数'!P7*100,1)</f>
        <v>23.1</v>
      </c>
      <c r="F6" s="2">
        <f>ROUND('15）就職・進学者数'!Y7/'15）就職・進学者数'!V7*100,1)</f>
        <v>15.4</v>
      </c>
      <c r="G6" s="23">
        <f>ROUND('15）就職・進学者数'!AE7/'15）就職・進学者数'!AB7*100,1)</f>
        <v>26.4</v>
      </c>
    </row>
    <row r="7" spans="2:8" s="1" customFormat="1" x14ac:dyDescent="0.15">
      <c r="B7" s="20">
        <v>11</v>
      </c>
      <c r="C7" s="2">
        <f>ROUND('15）就職・進学者数'!G8/'15）就職・進学者数'!D8*100,1)</f>
        <v>37.5</v>
      </c>
      <c r="D7" s="2">
        <f>ROUND('15）就職・進学者数'!M8/'15）就職・進学者数'!J8*100,1)</f>
        <v>27.3</v>
      </c>
      <c r="E7" s="2">
        <f>ROUND('15）就職・進学者数'!S8/'15）就職・進学者数'!P8*100,1)</f>
        <v>40</v>
      </c>
      <c r="F7" s="2">
        <f>ROUND('15）就職・進学者数'!Y8/'15）就職・進学者数'!V8*100,1)</f>
        <v>27.8</v>
      </c>
      <c r="G7" s="23">
        <f>ROUND('15）就職・進学者数'!AE8/'15）就職・進学者数'!AB8*100,1)</f>
        <v>32.700000000000003</v>
      </c>
    </row>
    <row r="8" spans="2:8" s="1" customFormat="1" x14ac:dyDescent="0.15">
      <c r="B8" s="20">
        <v>12</v>
      </c>
      <c r="C8" s="2">
        <f>ROUND('15）就職・進学者数'!G9/'15）就職・進学者数'!D9*100,1)</f>
        <v>35.700000000000003</v>
      </c>
      <c r="D8" s="2">
        <f>ROUND('15）就職・進学者数'!M9/'15）就職・進学者数'!J9*100,1)</f>
        <v>21.4</v>
      </c>
      <c r="E8" s="2">
        <f>ROUND('15）就職・進学者数'!S9/'15）就職・進学者数'!P9*100,1)</f>
        <v>33.299999999999997</v>
      </c>
      <c r="F8" s="2">
        <f>ROUND('15）就職・進学者数'!Y9/'15）就職・進学者数'!V9*100,1)</f>
        <v>31.3</v>
      </c>
      <c r="G8" s="23">
        <f>ROUND('15）就職・進学者数'!AE9/'15）就職・進学者数'!AB9*100,1)</f>
        <v>30.5</v>
      </c>
    </row>
    <row r="9" spans="2:8" s="1" customFormat="1" x14ac:dyDescent="0.15">
      <c r="B9" s="20">
        <v>13</v>
      </c>
      <c r="C9" s="2">
        <f>ROUND('15）就職・進学者数'!G10/'15）就職・進学者数'!D10*100,1)</f>
        <v>22.2</v>
      </c>
      <c r="D9" s="2">
        <f>ROUND('15）就職・進学者数'!M10/'15）就職・進学者数'!J10*100,1)</f>
        <v>35.700000000000003</v>
      </c>
      <c r="E9" s="2">
        <f>ROUND('15）就職・進学者数'!S10/'15）就職・進学者数'!P10*100,1)</f>
        <v>12.5</v>
      </c>
      <c r="F9" s="2">
        <f>ROUND('15）就職・進学者数'!Y10/'15）就職・進学者数'!V10*100,1)</f>
        <v>38.9</v>
      </c>
      <c r="G9" s="23">
        <f>ROUND('15）就職・進学者数'!AE10/'15）就職・進学者数'!AB10*100,1)</f>
        <v>27.3</v>
      </c>
    </row>
    <row r="10" spans="2:8" s="1" customFormat="1" x14ac:dyDescent="0.15">
      <c r="B10" s="20">
        <v>14</v>
      </c>
      <c r="C10" s="2">
        <f>ROUND('15）就職・進学者数'!G11/'15）就職・進学者数'!D11*100,1)</f>
        <v>38.9</v>
      </c>
      <c r="D10" s="2">
        <f>ROUND('15）就職・進学者数'!M11/'15）就職・進学者数'!J11*100,1)</f>
        <v>40</v>
      </c>
      <c r="E10" s="2">
        <f>ROUND('15）就職・進学者数'!S11/'15）就職・進学者数'!P11*100,1)</f>
        <v>14.3</v>
      </c>
      <c r="F10" s="2">
        <f>ROUND('15）就職・進学者数'!Y11/'15）就職・進学者数'!V11*100,1)</f>
        <v>39.1</v>
      </c>
      <c r="G10" s="23">
        <f>ROUND('15）就職・進学者数'!AE11/'15）就職・進学者数'!AB11*100,1)</f>
        <v>31.9</v>
      </c>
    </row>
    <row r="11" spans="2:8" s="1" customFormat="1" x14ac:dyDescent="0.15">
      <c r="B11" s="20">
        <v>15</v>
      </c>
      <c r="C11" s="2">
        <f>ROUND('15）就職・進学者数'!G12/'15）就職・進学者数'!D12*100,1)</f>
        <v>41.2</v>
      </c>
      <c r="D11" s="2">
        <f>ROUND('15）就職・進学者数'!M12/'15）就職・進学者数'!J12*100,1)</f>
        <v>45.5</v>
      </c>
      <c r="E11" s="2">
        <f>ROUND('15）就職・進学者数'!S12/'15）就職・進学者数'!P12*100,1)</f>
        <v>29.4</v>
      </c>
      <c r="F11" s="2">
        <f>ROUND('15）就職・進学者数'!Y12/'15）就職・進学者数'!V12*100,1)</f>
        <v>36.799999999999997</v>
      </c>
      <c r="G11" s="23">
        <f>ROUND('15）就職・進学者数'!AE12/'15）就職・進学者数'!AB12*100,1)</f>
        <v>37.5</v>
      </c>
    </row>
    <row r="12" spans="2:8" s="1" customFormat="1" x14ac:dyDescent="0.15">
      <c r="B12" s="20">
        <v>16</v>
      </c>
      <c r="C12" s="2">
        <f>ROUND('15）就職・進学者数'!G13/'15）就職・進学者数'!D13*100,1)</f>
        <v>29.4</v>
      </c>
      <c r="D12" s="2">
        <f>ROUND('15）就職・進学者数'!M13/'15）就職・進学者数'!J13*100,1)</f>
        <v>26.3</v>
      </c>
      <c r="E12" s="2">
        <f>ROUND('15）就職・進学者数'!S13/'15）就職・進学者数'!P13*100,1)</f>
        <v>25</v>
      </c>
      <c r="F12" s="2">
        <f>ROUND('15）就職・進学者数'!Y13/'15）就職・進学者数'!V13*100,1)</f>
        <v>36.799999999999997</v>
      </c>
      <c r="G12" s="23">
        <f>ROUND('15）就職・進学者数'!AE13/'15）就職・進学者数'!AB13*100,1)</f>
        <v>29.6</v>
      </c>
    </row>
    <row r="13" spans="2:8" s="1" customFormat="1" x14ac:dyDescent="0.15">
      <c r="B13" s="20">
        <v>17</v>
      </c>
      <c r="C13" s="2">
        <f>ROUND('15）就職・進学者数'!G14/'15）就職・進学者数'!D14*100,1)</f>
        <v>53.3</v>
      </c>
      <c r="D13" s="2">
        <f>ROUND('15）就職・進学者数'!M14/'15）就職・進学者数'!J14*100,1)</f>
        <v>37.5</v>
      </c>
      <c r="E13" s="2">
        <f>ROUND('15）就職・進学者数'!S14/'15）就職・進学者数'!P14*100,1)</f>
        <v>34.6</v>
      </c>
      <c r="F13" s="2">
        <f>ROUND('15）就職・進学者数'!Y14/'15）就職・進学者数'!V14*100,1)</f>
        <v>28</v>
      </c>
      <c r="G13" s="23">
        <f>ROUND('15）就職・進学者数'!AE14/'15）就職・進学者数'!AB14*100,1)</f>
        <v>36.5</v>
      </c>
    </row>
    <row r="14" spans="2:8" s="1" customFormat="1" x14ac:dyDescent="0.15">
      <c r="B14" s="20">
        <v>18</v>
      </c>
      <c r="C14" s="2">
        <f>ROUND('15）就職・進学者数'!G15/'15）就職・進学者数'!D15*100,1)</f>
        <v>35.700000000000003</v>
      </c>
      <c r="D14" s="2">
        <f>ROUND('15）就職・進学者数'!M15/'15）就職・進学者数'!J15*100,1)</f>
        <v>50</v>
      </c>
      <c r="E14" s="2">
        <f>ROUND('15）就職・進学者数'!S15/'15）就職・進学者数'!P15*100,1)</f>
        <v>26.1</v>
      </c>
      <c r="F14" s="2">
        <f>ROUND('15）就職・進学者数'!Y15/'15）就職・進学者数'!V15*100,1)</f>
        <v>28.6</v>
      </c>
      <c r="G14" s="23">
        <f>ROUND('15）就職・進学者数'!AE15/'15）就職・進学者数'!AB15*100,1)</f>
        <v>33.799999999999997</v>
      </c>
    </row>
    <row r="15" spans="2:8" s="1" customFormat="1" x14ac:dyDescent="0.15">
      <c r="B15" s="20">
        <v>19</v>
      </c>
      <c r="C15" s="2">
        <f>ROUND('15）就職・進学者数'!G16/'15）就職・進学者数'!D16*100,1)</f>
        <v>40</v>
      </c>
      <c r="D15" s="2">
        <f>ROUND('15）就職・進学者数'!M16/'15）就職・進学者数'!J16*100,1)</f>
        <v>38.9</v>
      </c>
      <c r="E15" s="2">
        <f>ROUND('15）就職・進学者数'!S16/'15）就職・進学者数'!P16*100,1)</f>
        <v>35.700000000000003</v>
      </c>
      <c r="F15" s="2">
        <f>ROUND('15）就職・進学者数'!Y16/'15）就職・進学者数'!V16*100,1)</f>
        <v>20</v>
      </c>
      <c r="G15" s="23">
        <f>ROUND('15）就職・進学者数'!AE16/'15）就職・進学者数'!AB16*100,1)</f>
        <v>32.799999999999997</v>
      </c>
    </row>
    <row r="16" spans="2:8" x14ac:dyDescent="0.15">
      <c r="B16" s="20">
        <v>20</v>
      </c>
      <c r="C16" s="2">
        <f>ROUND('15）就職・進学者数'!G17/'15）就職・進学者数'!D17*100,1)</f>
        <v>46.2</v>
      </c>
      <c r="D16" s="2">
        <f>ROUND('15）就職・進学者数'!M17/'15）就職・進学者数'!J17*100,1)</f>
        <v>57.1</v>
      </c>
      <c r="E16" s="2">
        <f>ROUND('15）就職・進学者数'!S17/'15）就職・進学者数'!P17*100,1)</f>
        <v>43.8</v>
      </c>
      <c r="F16" s="2">
        <f>ROUND('15）就職・進学者数'!Y17/'15）就職・進学者数'!V17*100,1)</f>
        <v>30</v>
      </c>
      <c r="G16" s="23">
        <f>ROUND('15）就職・進学者数'!AE17/'15）就職・進学者数'!AB17*100,1)</f>
        <v>42.9</v>
      </c>
      <c r="H16" s="1"/>
    </row>
    <row r="17" spans="2:8" x14ac:dyDescent="0.15">
      <c r="B17" s="20">
        <v>21</v>
      </c>
      <c r="C17" s="2">
        <f>ROUND('15）就職・進学者数'!G18/'15）就職・進学者数'!D18*100,1)</f>
        <v>29.4</v>
      </c>
      <c r="D17" s="2">
        <f>ROUND('15）就職・進学者数'!M18/'15）就職・進学者数'!J18*100,1)</f>
        <v>50</v>
      </c>
      <c r="E17" s="2">
        <f>ROUND('15）就職・進学者数'!S18/'15）就職・進学者数'!P18*100,1)</f>
        <v>42.1</v>
      </c>
      <c r="F17" s="2">
        <f>ROUND('15）就職・進学者数'!Y18/'15）就職・進学者数'!V18*100,1)</f>
        <v>25</v>
      </c>
      <c r="G17" s="23">
        <f>ROUND('15）就職・進学者数'!AE18/'15）就職・進学者数'!AB18*100,1)</f>
        <v>35.700000000000003</v>
      </c>
      <c r="H17" s="1"/>
    </row>
    <row r="18" spans="2:8" x14ac:dyDescent="0.15">
      <c r="B18" s="20">
        <v>22</v>
      </c>
      <c r="C18" s="2">
        <f>ROUND('15）就職・進学者数'!G19/'15）就職・進学者数'!D19*100,1)</f>
        <v>63.6</v>
      </c>
      <c r="D18" s="2">
        <f>ROUND('15）就職・進学者数'!M19/'15）就職・進学者数'!J19*100,1)</f>
        <v>80</v>
      </c>
      <c r="E18" s="2">
        <f>ROUND('15）就職・進学者数'!S19/'15）就職・進学者数'!P19*100,1)</f>
        <v>55.6</v>
      </c>
      <c r="F18" s="2">
        <f>ROUND('15）就職・進学者数'!Y19/'15）就職・進学者数'!V19*100,1)</f>
        <v>47.1</v>
      </c>
      <c r="G18" s="23">
        <f>ROUND('15）就職・進学者数'!AE19/'15）就職・進学者数'!AB19*100,1)</f>
        <v>56.9</v>
      </c>
      <c r="H18" s="1"/>
    </row>
    <row r="19" spans="2:8" x14ac:dyDescent="0.15">
      <c r="B19" s="20">
        <v>23</v>
      </c>
      <c r="C19" s="2">
        <f>ROUND('15）就職・進学者数'!G20/'15）就職・進学者数'!D20*100,1)</f>
        <v>43.8</v>
      </c>
      <c r="D19" s="2">
        <f>ROUND('15）就職・進学者数'!M20/'15）就職・進学者数'!J20*100,1)</f>
        <v>53.3</v>
      </c>
      <c r="E19" s="2">
        <f>ROUND('15）就職・進学者数'!S20/'15）就職・進学者数'!P20*100,1)</f>
        <v>50</v>
      </c>
      <c r="F19" s="2">
        <f>ROUND('15）就職・進学者数'!Y20/'15）就職・進学者数'!V20*100,1)</f>
        <v>23.1</v>
      </c>
      <c r="G19" s="23">
        <f>ROUND('15）就職・進学者数'!AE20/'15）就職・進学者数'!AB20*100,1)</f>
        <v>43.3</v>
      </c>
      <c r="H19" s="1"/>
    </row>
    <row r="20" spans="2:8" x14ac:dyDescent="0.15">
      <c r="B20" s="20">
        <v>24</v>
      </c>
      <c r="C20" s="2">
        <f>ROUND('15）就職・進学者数'!G21/'15）就職・進学者数'!D21*100,1)</f>
        <v>37.5</v>
      </c>
      <c r="D20" s="2">
        <f>ROUND('15）就職・進学者数'!M21/'15）就職・進学者数'!J21*100,1)</f>
        <v>73.3</v>
      </c>
      <c r="E20" s="2">
        <f>ROUND('15）就職・進学者数'!S22/'15）就職・進学者数'!P22*100,1)</f>
        <v>52.9</v>
      </c>
      <c r="F20" s="2">
        <f>ROUND('15）就職・進学者数'!Y21/'15）就職・進学者数'!V21*100,1)</f>
        <v>29.4</v>
      </c>
      <c r="G20" s="23">
        <f>ROUND('15）就職・進学者数'!AE21/'15）就職・進学者数'!AB21*100,1)</f>
        <v>47.1</v>
      </c>
      <c r="H20" s="1"/>
    </row>
    <row r="21" spans="2:8" x14ac:dyDescent="0.15">
      <c r="B21" s="20">
        <v>25</v>
      </c>
      <c r="C21" s="2">
        <f>ROUND('15）就職・進学者数'!G22/'15）就職・進学者数'!D22*100,1)</f>
        <v>60</v>
      </c>
      <c r="D21" s="2">
        <f>ROUND('15）就職・進学者数'!M22/'15）就職・進学者数'!J22*100,1)</f>
        <v>30</v>
      </c>
      <c r="E21" s="2">
        <f>ROUND('15）就職・進学者数'!S22/'15）就職・進学者数'!P22*100,1)</f>
        <v>52.9</v>
      </c>
      <c r="F21" s="2">
        <f>ROUND('15）就職・進学者数'!Y22/'15）就職・進学者数'!V22*100,1)</f>
        <v>29.4</v>
      </c>
      <c r="G21" s="23">
        <f>ROUND('15）就職・進学者数'!AE22/'15）就職・進学者数'!AB22*100,1)</f>
        <v>42.6</v>
      </c>
      <c r="H21" s="1"/>
    </row>
    <row r="22" spans="2:8" x14ac:dyDescent="0.15">
      <c r="B22" s="20">
        <v>26</v>
      </c>
      <c r="C22" s="2">
        <f>ROUND('15）就職・進学者数'!G23/'15）就職・進学者数'!D23*100,1)</f>
        <v>30.8</v>
      </c>
      <c r="D22" s="2">
        <f>ROUND('15）就職・進学者数'!M23/'15）就職・進学者数'!J23*100,1)</f>
        <v>42.9</v>
      </c>
      <c r="E22" s="2">
        <f>ROUND('15）就職・進学者数'!S23/'15）就職・進学者数'!P23*100,1)</f>
        <v>61.5</v>
      </c>
      <c r="F22" s="2">
        <f>ROUND('15）就職・進学者数'!Y23/'15）就職・進学者数'!V23*100,1)</f>
        <v>60</v>
      </c>
      <c r="G22" s="23">
        <f>ROUND('15）就職・進学者数'!AE23/'15）就職・進学者数'!AB23*100,1)</f>
        <v>48</v>
      </c>
      <c r="H22" s="1"/>
    </row>
    <row r="23" spans="2:8" x14ac:dyDescent="0.15">
      <c r="B23" s="20">
        <v>27</v>
      </c>
      <c r="C23" s="2">
        <f>ROUND('15）就職・進学者数'!G24/'15）就職・進学者数'!D24*100,1)</f>
        <v>46.2</v>
      </c>
      <c r="D23" s="2">
        <f>ROUND('15）就職・進学者数'!M24/'15）就職・進学者数'!J24*100,1)</f>
        <v>35.700000000000003</v>
      </c>
      <c r="E23" s="2">
        <f>ROUND('15）就職・進学者数'!S24/'15）就職・進学者数'!P24*100,1)</f>
        <v>50</v>
      </c>
      <c r="F23" s="2">
        <f>ROUND('15）就職・進学者数'!Y24/'15）就職・進学者数'!V24*100,1)</f>
        <v>57.1</v>
      </c>
      <c r="G23" s="23">
        <f>ROUND('15）就職・進学者数'!AE24/'15）就職・進学者数'!AB24*100,1)</f>
        <v>47.2</v>
      </c>
      <c r="H23" s="1"/>
    </row>
    <row r="24" spans="2:8" x14ac:dyDescent="0.15">
      <c r="B24" s="20">
        <v>28</v>
      </c>
      <c r="C24" s="2">
        <f>ROUND('15）就職・進学者数'!G25/'15）就職・進学者数'!D25*100,1)</f>
        <v>54.5</v>
      </c>
      <c r="D24" s="2">
        <f>ROUND('15）就職・進学者数'!M25/'15）就職・進学者数'!J25*100,1)</f>
        <v>43.8</v>
      </c>
      <c r="E24" s="2">
        <f>ROUND('15）就職・進学者数'!S25/'15）就職・進学者数'!P25*100,1)</f>
        <v>58.8</v>
      </c>
      <c r="F24" s="2">
        <f>ROUND('15）就職・進学者数'!Y25/'15）就職・進学者数'!V25*100,1)</f>
        <v>31.3</v>
      </c>
      <c r="G24" s="23">
        <f>ROUND('15）就職・進学者数'!AE25/'15）就職・進学者数'!AB25*100,1)</f>
        <v>46.7</v>
      </c>
      <c r="H24" s="1"/>
    </row>
    <row r="25" spans="2:8" x14ac:dyDescent="0.15">
      <c r="B25" s="20">
        <v>29</v>
      </c>
      <c r="C25" s="2">
        <f>ROUND('15）就職・進学者数'!G26/'15）就職・進学者数'!D26*100,1)</f>
        <v>62.5</v>
      </c>
      <c r="D25" s="2">
        <f>ROUND('15）就職・進学者数'!M26/'15）就職・進学者数'!J26*100,1)</f>
        <v>50</v>
      </c>
      <c r="E25" s="2">
        <f>ROUND('15）就職・進学者数'!S26/'15）就職・進学者数'!P26*100,1)</f>
        <v>50</v>
      </c>
      <c r="F25" s="2">
        <f>ROUND('15）就職・進学者数'!Y26/'15）就職・進学者数'!V26*100,1)</f>
        <v>57.1</v>
      </c>
      <c r="G25" s="23">
        <f>ROUND('15）就職・進学者数'!AE26/'15）就職・進学者数'!AB26*100,1)</f>
        <v>53.2</v>
      </c>
      <c r="H25" s="1"/>
    </row>
    <row r="26" spans="2:8" x14ac:dyDescent="0.15">
      <c r="B26" s="26">
        <v>30</v>
      </c>
      <c r="C26" s="2">
        <f>ROUND('15）就職・進学者数'!G27/'15）就職・進学者数'!D27*100,1)</f>
        <v>43.8</v>
      </c>
      <c r="D26" s="2">
        <f>ROUND('15）就職・進学者数'!M27/'15）就職・進学者数'!J27*100,1)</f>
        <v>30.8</v>
      </c>
      <c r="E26" s="2">
        <f>ROUND('15）就職・進学者数'!S27/'15）就職・進学者数'!P27*100,1)</f>
        <v>50</v>
      </c>
      <c r="F26" s="2">
        <f>ROUND('15）就職・進学者数'!Y27/'15）就職・進学者数'!V27*100,1)</f>
        <v>33.299999999999997</v>
      </c>
      <c r="G26" s="23">
        <f>ROUND('15）就職・進学者数'!AE27/'15）就職・進学者数'!AB27*100,1)</f>
        <v>40</v>
      </c>
      <c r="H26" s="1"/>
    </row>
    <row r="27" spans="2:8" x14ac:dyDescent="0.15">
      <c r="B27" s="28">
        <v>1</v>
      </c>
      <c r="C27" s="2">
        <f>ROUND('15）就職・進学者数'!G28/'15）就職・進学者数'!D28*100,1)</f>
        <v>30.8</v>
      </c>
      <c r="D27" s="2">
        <f>ROUND('15）就職・進学者数'!M28/'15）就職・進学者数'!J28*100,1)</f>
        <v>53.8</v>
      </c>
      <c r="E27" s="2">
        <f>ROUND('15）就職・進学者数'!S28/'15）就職・進学者数'!P28*100,1)</f>
        <v>31.6</v>
      </c>
      <c r="F27" s="2">
        <f>ROUND('15）就職・進学者数'!Y28/'15）就職・進学者数'!V28*100,1)</f>
        <v>46.7</v>
      </c>
      <c r="G27" s="23">
        <f>ROUND('15）就職・進学者数'!AE28/'15）就職・進学者数'!AB28*100,1)</f>
        <v>40</v>
      </c>
      <c r="H27" s="1"/>
    </row>
    <row r="28" spans="2:8" x14ac:dyDescent="0.15">
      <c r="B28" s="114">
        <v>2</v>
      </c>
      <c r="C28" s="2">
        <f>ROUND('15）就職・進学者数'!G29/'15）就職・進学者数'!D29*100,1)</f>
        <v>50</v>
      </c>
      <c r="D28" s="2">
        <f>ROUND('15）就職・進学者数'!M29/'15）就職・進学者数'!J29*100,1)</f>
        <v>75</v>
      </c>
      <c r="E28" s="2">
        <f>ROUND('15）就職・進学者数'!S29/'15）就職・進学者数'!P29*100,1)</f>
        <v>40</v>
      </c>
      <c r="F28" s="2">
        <f>ROUND('15）就職・進学者数'!Y29/'15）就職・進学者数'!V29*100,1)</f>
        <v>56.3</v>
      </c>
      <c r="G28" s="23">
        <f>ROUND('15）就職・進学者数'!AE29/'15）就職・進学者数'!AB29*100,1)</f>
        <v>52.9</v>
      </c>
      <c r="H28" s="1"/>
    </row>
    <row r="29" spans="2:8" x14ac:dyDescent="0.15">
      <c r="B29" s="117">
        <v>3</v>
      </c>
      <c r="C29" s="2">
        <f>ROUND('15）就職・進学者数'!G30/'15）就職・進学者数'!D30*100,1)</f>
        <v>40</v>
      </c>
      <c r="D29" s="2">
        <f>ROUND('15）就職・進学者数'!M30/'15）就職・進学者数'!J30*100,1)</f>
        <v>33.299999999999997</v>
      </c>
      <c r="E29" s="2">
        <f>ROUND('15）就職・進学者数'!S30/'15）就職・進学者数'!P30*100,1)</f>
        <v>56.3</v>
      </c>
      <c r="F29" s="2">
        <f>ROUND('15）就職・進学者数'!Y30/'15）就職・進学者数'!V30*100,1)</f>
        <v>28.6</v>
      </c>
      <c r="G29" s="23">
        <f>ROUND('15）就職・進学者数'!AE30/'15）就職・進学者数'!AB30*100,1)</f>
        <v>40.4</v>
      </c>
    </row>
    <row r="30" spans="2:8" x14ac:dyDescent="0.15">
      <c r="B30" s="211">
        <v>4</v>
      </c>
      <c r="C30" s="2">
        <f>ROUND('15）就職・進学者数'!G31/'15）就職・進学者数'!D31*100,1)</f>
        <v>43.8</v>
      </c>
      <c r="D30" s="2">
        <f>ROUND('15）就職・進学者数'!M31/'15）就職・進学者数'!J31*100,1)</f>
        <v>58.3</v>
      </c>
      <c r="E30" s="2">
        <f>ROUND('15）就職・進学者数'!S31/'15）就職・進学者数'!P31*100,1)</f>
        <v>46.7</v>
      </c>
      <c r="F30" s="2">
        <f>ROUND('15）就職・進学者数'!Y31/'15）就職・進学者数'!V31*100,1)</f>
        <v>54.5</v>
      </c>
      <c r="G30" s="23">
        <f>ROUND('15）就職・進学者数'!AE31/'15）就職・進学者数'!AB31*100,1)</f>
        <v>50</v>
      </c>
    </row>
    <row r="31" spans="2:8" x14ac:dyDescent="0.15">
      <c r="B31" s="218">
        <v>5</v>
      </c>
      <c r="C31" s="2">
        <f>ROUND('15）就職・進学者数'!G32/'15）就職・進学者数'!D32*100,1)</f>
        <v>33.299999999999997</v>
      </c>
      <c r="D31" s="2">
        <f>ROUND('15）就職・進学者数'!M32/'15）就職・進学者数'!J32*100,1)</f>
        <v>36.4</v>
      </c>
      <c r="E31" s="2">
        <f>ROUND('15）就職・進学者数'!S32/'15）就職・進学者数'!P32*100,1)</f>
        <v>52.4</v>
      </c>
      <c r="F31" s="2">
        <f>ROUND('15）就職・進学者数'!Y32/'15）就職・進学者数'!V32*100,1)</f>
        <v>50</v>
      </c>
      <c r="G31" s="23">
        <f>ROUND('15）就職・進学者数'!AE32/'15）就職・進学者数'!AB32*100,1)</f>
        <v>44.6</v>
      </c>
    </row>
  </sheetData>
  <mergeCells count="1">
    <mergeCell ref="B2:D2"/>
  </mergeCells>
  <phoneticPr fontId="1"/>
  <printOptions horizontalCentered="1"/>
  <pageMargins left="0.59055118110236227" right="0.16" top="0.98425196850393704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R32"/>
  <sheetViews>
    <sheetView zoomScaleNormal="100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O57" sqref="O57"/>
    </sheetView>
  </sheetViews>
  <sheetFormatPr defaultRowHeight="13.5" x14ac:dyDescent="0.15"/>
  <sheetData>
    <row r="2" spans="2:18" ht="14.25" thickBot="1" x14ac:dyDescent="0.2">
      <c r="B2" s="240" t="s">
        <v>20</v>
      </c>
      <c r="C2" s="240"/>
      <c r="D2" s="5"/>
    </row>
    <row r="3" spans="2:18" x14ac:dyDescent="0.15">
      <c r="H3" s="24" t="s">
        <v>18</v>
      </c>
    </row>
    <row r="4" spans="2:18" s="1" customFormat="1" ht="18.75" customHeight="1" thickBot="1" x14ac:dyDescent="0.2">
      <c r="B4" s="18" t="s">
        <v>5</v>
      </c>
      <c r="C4" s="4" t="s">
        <v>6</v>
      </c>
      <c r="D4" s="4" t="s">
        <v>4</v>
      </c>
      <c r="E4" s="4" t="s">
        <v>7</v>
      </c>
      <c r="F4" s="4" t="s">
        <v>8</v>
      </c>
      <c r="G4" s="4" t="s">
        <v>9</v>
      </c>
      <c r="H4" s="18" t="s">
        <v>10</v>
      </c>
    </row>
    <row r="5" spans="2:18" s="1" customFormat="1" x14ac:dyDescent="0.15">
      <c r="B5" s="19">
        <v>9</v>
      </c>
      <c r="C5" s="2">
        <f>'15）就職・進学者数'!G6</f>
        <v>4</v>
      </c>
      <c r="D5" s="2">
        <f>'15）就職・進学者数'!M6</f>
        <v>3</v>
      </c>
      <c r="E5" s="2">
        <f>'15）就職・進学者数'!S6</f>
        <v>6</v>
      </c>
      <c r="F5" s="2">
        <f>'15）就職・進学者数'!Y6</f>
        <v>5</v>
      </c>
      <c r="G5" s="22">
        <f t="shared" ref="G5:G15" si="0">SUM(C5:F5)</f>
        <v>18</v>
      </c>
      <c r="H5" s="3">
        <v>16</v>
      </c>
    </row>
    <row r="6" spans="2:18" s="1" customFormat="1" x14ac:dyDescent="0.15">
      <c r="B6" s="20">
        <v>10</v>
      </c>
      <c r="C6" s="2">
        <f>'15）就職・進学者数'!G7</f>
        <v>5</v>
      </c>
      <c r="D6" s="2">
        <f>'15）就職・進学者数'!M7</f>
        <v>4</v>
      </c>
      <c r="E6" s="2">
        <f>'15）就職・進学者数'!S7</f>
        <v>3</v>
      </c>
      <c r="F6" s="2">
        <f>'15）就職・進学者数'!Y7</f>
        <v>2</v>
      </c>
      <c r="G6" s="23">
        <f t="shared" si="0"/>
        <v>14</v>
      </c>
      <c r="H6" s="2">
        <v>16</v>
      </c>
    </row>
    <row r="7" spans="2:18" s="1" customFormat="1" x14ac:dyDescent="0.15">
      <c r="B7" s="20">
        <v>11</v>
      </c>
      <c r="C7" s="2">
        <f>'15）就職・進学者数'!G8</f>
        <v>6</v>
      </c>
      <c r="D7" s="2">
        <f>'15）就職・進学者数'!M8</f>
        <v>3</v>
      </c>
      <c r="E7" s="2">
        <f>'15）就職・進学者数'!S8</f>
        <v>4</v>
      </c>
      <c r="F7" s="2">
        <f>'15）就職・進学者数'!Y8</f>
        <v>5</v>
      </c>
      <c r="G7" s="23">
        <f t="shared" si="0"/>
        <v>18</v>
      </c>
      <c r="H7" s="2">
        <v>16</v>
      </c>
    </row>
    <row r="8" spans="2:18" s="1" customFormat="1" x14ac:dyDescent="0.15">
      <c r="B8" s="20">
        <v>12</v>
      </c>
      <c r="C8" s="2">
        <f>'15）就職・進学者数'!G9</f>
        <v>5</v>
      </c>
      <c r="D8" s="2">
        <f>'15）就職・進学者数'!M9</f>
        <v>3</v>
      </c>
      <c r="E8" s="2">
        <f>'15）就職・進学者数'!S9</f>
        <v>5</v>
      </c>
      <c r="F8" s="2">
        <f>'15）就職・進学者数'!Y9</f>
        <v>5</v>
      </c>
      <c r="G8" s="23">
        <f t="shared" si="0"/>
        <v>18</v>
      </c>
      <c r="H8" s="2">
        <v>16</v>
      </c>
    </row>
    <row r="9" spans="2:18" s="1" customFormat="1" x14ac:dyDescent="0.15">
      <c r="B9" s="20">
        <v>13</v>
      </c>
      <c r="C9" s="2">
        <f>'15）就職・進学者数'!G10</f>
        <v>4</v>
      </c>
      <c r="D9" s="2">
        <f>'15）就職・進学者数'!M10</f>
        <v>5</v>
      </c>
      <c r="E9" s="2">
        <f>'15）就職・進学者数'!S10</f>
        <v>2</v>
      </c>
      <c r="F9" s="2">
        <f>'15）就職・進学者数'!Y10</f>
        <v>7</v>
      </c>
      <c r="G9" s="23">
        <f t="shared" si="0"/>
        <v>18</v>
      </c>
      <c r="H9" s="2">
        <v>16</v>
      </c>
    </row>
    <row r="10" spans="2:18" s="1" customFormat="1" x14ac:dyDescent="0.15">
      <c r="B10" s="20">
        <v>14</v>
      </c>
      <c r="C10" s="2">
        <f>'15）就職・進学者数'!G11</f>
        <v>7</v>
      </c>
      <c r="D10" s="2">
        <f>'15）就職・進学者数'!M11</f>
        <v>4</v>
      </c>
      <c r="E10" s="2">
        <f>'15）就職・進学者数'!S11</f>
        <v>3</v>
      </c>
      <c r="F10" s="2">
        <f>'15）就職・進学者数'!Y11</f>
        <v>9</v>
      </c>
      <c r="G10" s="23">
        <f t="shared" si="0"/>
        <v>23</v>
      </c>
      <c r="H10" s="2">
        <v>16</v>
      </c>
    </row>
    <row r="11" spans="2:18" s="1" customFormat="1" x14ac:dyDescent="0.15">
      <c r="B11" s="20">
        <v>15</v>
      </c>
      <c r="C11" s="2">
        <f>'15）就職・進学者数'!G12</f>
        <v>7</v>
      </c>
      <c r="D11" s="2">
        <f>'15）就職・進学者数'!M12</f>
        <v>5</v>
      </c>
      <c r="E11" s="2">
        <f>'15）就職・進学者数'!S12</f>
        <v>5</v>
      </c>
      <c r="F11" s="2">
        <f>'15）就職・進学者数'!Y12</f>
        <v>7</v>
      </c>
      <c r="G11" s="23">
        <f t="shared" si="0"/>
        <v>24</v>
      </c>
      <c r="H11" s="2">
        <v>16</v>
      </c>
    </row>
    <row r="12" spans="2:18" s="1" customFormat="1" x14ac:dyDescent="0.15">
      <c r="B12" s="20">
        <v>16</v>
      </c>
      <c r="C12" s="2">
        <f>'15）就職・進学者数'!G13</f>
        <v>5</v>
      </c>
      <c r="D12" s="2">
        <f>'15）就職・進学者数'!M13</f>
        <v>5</v>
      </c>
      <c r="E12" s="2">
        <f>'15）就職・進学者数'!S13</f>
        <v>4</v>
      </c>
      <c r="F12" s="2">
        <f>'15）就職・進学者数'!Y13</f>
        <v>7</v>
      </c>
      <c r="G12" s="23">
        <f t="shared" si="0"/>
        <v>21</v>
      </c>
      <c r="H12" s="2">
        <v>16</v>
      </c>
    </row>
    <row r="13" spans="2:18" s="1" customFormat="1" x14ac:dyDescent="0.15">
      <c r="B13" s="20">
        <v>17</v>
      </c>
      <c r="C13" s="2">
        <f>'15）就職・進学者数'!G14</f>
        <v>8</v>
      </c>
      <c r="D13" s="2">
        <f>'15）就職・進学者数'!M14</f>
        <v>3</v>
      </c>
      <c r="E13" s="2">
        <f>'15）就職・進学者数'!S14</f>
        <v>9</v>
      </c>
      <c r="F13" s="2">
        <f>'15）就職・進学者数'!Y14</f>
        <v>7</v>
      </c>
      <c r="G13" s="23">
        <f t="shared" si="0"/>
        <v>27</v>
      </c>
      <c r="H13" s="2">
        <v>16</v>
      </c>
    </row>
    <row r="14" spans="2:18" s="1" customFormat="1" x14ac:dyDescent="0.15">
      <c r="B14" s="20">
        <v>18</v>
      </c>
      <c r="C14" s="2">
        <f>'15）就職・進学者数'!G15</f>
        <v>5</v>
      </c>
      <c r="D14" s="2">
        <f>'15）就職・進学者数'!M15</f>
        <v>8</v>
      </c>
      <c r="E14" s="2">
        <f>'15）就職・進学者数'!S15</f>
        <v>6</v>
      </c>
      <c r="F14" s="2">
        <f>'15）就職・進学者数'!Y15</f>
        <v>6</v>
      </c>
      <c r="G14" s="23">
        <f t="shared" si="0"/>
        <v>25</v>
      </c>
      <c r="H14" s="2">
        <v>16</v>
      </c>
    </row>
    <row r="15" spans="2:18" s="1" customFormat="1" x14ac:dyDescent="0.15">
      <c r="B15" s="20">
        <v>19</v>
      </c>
      <c r="C15" s="2">
        <f>'15）就職・進学者数'!G16</f>
        <v>6</v>
      </c>
      <c r="D15" s="2">
        <f>'15）就職・進学者数'!M16</f>
        <v>7</v>
      </c>
      <c r="E15" s="2">
        <f>'15）就職・進学者数'!S16</f>
        <v>5</v>
      </c>
      <c r="F15" s="2">
        <f>'15）就職・進学者数'!Y16</f>
        <v>4</v>
      </c>
      <c r="G15" s="23">
        <f t="shared" si="0"/>
        <v>22</v>
      </c>
      <c r="H15" s="2">
        <v>16</v>
      </c>
    </row>
    <row r="16" spans="2:18" x14ac:dyDescent="0.15">
      <c r="B16" s="20">
        <v>20</v>
      </c>
      <c r="C16" s="2">
        <f>'15）就職・進学者数'!G17</f>
        <v>6</v>
      </c>
      <c r="D16" s="2">
        <f>'15）就職・進学者数'!M17</f>
        <v>8</v>
      </c>
      <c r="E16" s="2">
        <f>'15）就職・進学者数'!S17</f>
        <v>7</v>
      </c>
      <c r="F16" s="2">
        <f>'15）就職・進学者数'!Y17</f>
        <v>6</v>
      </c>
      <c r="G16" s="23">
        <f t="shared" ref="G16:G21" si="1">SUM(C16:F16)</f>
        <v>27</v>
      </c>
      <c r="H16" s="2">
        <v>16</v>
      </c>
      <c r="O16" s="1"/>
      <c r="P16" s="1"/>
      <c r="Q16" s="1"/>
      <c r="R16" s="1"/>
    </row>
    <row r="17" spans="2:18" x14ac:dyDescent="0.15">
      <c r="B17" s="20">
        <v>21</v>
      </c>
      <c r="C17" s="2">
        <f>'15）就職・進学者数'!G18</f>
        <v>5</v>
      </c>
      <c r="D17" s="2">
        <f>'15）就職・進学者数'!M18</f>
        <v>7</v>
      </c>
      <c r="E17" s="2">
        <f>'15）就職・進学者数'!S18</f>
        <v>8</v>
      </c>
      <c r="F17" s="2">
        <f>'15）就職・進学者数'!Y18</f>
        <v>5</v>
      </c>
      <c r="G17" s="23">
        <f t="shared" si="1"/>
        <v>25</v>
      </c>
      <c r="H17" s="2">
        <v>16</v>
      </c>
      <c r="O17" s="1"/>
      <c r="P17" s="1"/>
      <c r="Q17" s="1"/>
      <c r="R17" s="1"/>
    </row>
    <row r="18" spans="2:18" x14ac:dyDescent="0.15">
      <c r="B18" s="20">
        <v>22</v>
      </c>
      <c r="C18" s="2">
        <f>'15）就職・進学者数'!G19</f>
        <v>7</v>
      </c>
      <c r="D18" s="2">
        <f>'15）就職・進学者数'!M19</f>
        <v>4</v>
      </c>
      <c r="E18" s="2">
        <f>'15）就職・進学者数'!S19</f>
        <v>10</v>
      </c>
      <c r="F18" s="2">
        <f>'15）就職・進学者数'!Y19</f>
        <v>8</v>
      </c>
      <c r="G18" s="23">
        <f t="shared" si="1"/>
        <v>29</v>
      </c>
      <c r="H18" s="2">
        <v>16</v>
      </c>
      <c r="O18" s="1"/>
      <c r="P18" s="1"/>
      <c r="Q18" s="1"/>
      <c r="R18" s="1"/>
    </row>
    <row r="19" spans="2:18" x14ac:dyDescent="0.15">
      <c r="B19" s="20">
        <v>23</v>
      </c>
      <c r="C19" s="2">
        <f>'15）就職・進学者数'!G20</f>
        <v>7</v>
      </c>
      <c r="D19" s="2">
        <f>'15）就職・進学者数'!M20</f>
        <v>8</v>
      </c>
      <c r="E19" s="2">
        <f>'15）就職・進学者数'!S20</f>
        <v>8</v>
      </c>
      <c r="F19" s="2">
        <f>'15）就職・進学者数'!Y20</f>
        <v>3</v>
      </c>
      <c r="G19" s="23">
        <f t="shared" si="1"/>
        <v>26</v>
      </c>
      <c r="H19" s="2">
        <v>16</v>
      </c>
      <c r="O19" s="1"/>
      <c r="P19" s="1"/>
      <c r="Q19" s="1"/>
      <c r="R19" s="1"/>
    </row>
    <row r="20" spans="2:18" x14ac:dyDescent="0.15">
      <c r="B20" s="20">
        <v>24</v>
      </c>
      <c r="C20" s="2">
        <f>'15）就職・進学者数'!G21</f>
        <v>3</v>
      </c>
      <c r="D20" s="2">
        <f>'15）就職・進学者数'!M21</f>
        <v>11</v>
      </c>
      <c r="E20" s="2">
        <f>'15）就職・進学者数'!S21</f>
        <v>5</v>
      </c>
      <c r="F20" s="2">
        <f>'15）就職・進学者数'!Y21</f>
        <v>5</v>
      </c>
      <c r="G20" s="23">
        <f t="shared" si="1"/>
        <v>24</v>
      </c>
      <c r="H20" s="2">
        <v>16</v>
      </c>
      <c r="O20" s="1"/>
      <c r="P20" s="1"/>
      <c r="Q20" s="1"/>
      <c r="R20" s="1"/>
    </row>
    <row r="21" spans="2:18" x14ac:dyDescent="0.15">
      <c r="B21" s="20">
        <v>25</v>
      </c>
      <c r="C21" s="2">
        <f>'15）就職・進学者数'!G22</f>
        <v>6</v>
      </c>
      <c r="D21" s="2">
        <f>'15）就職・進学者数'!M22</f>
        <v>3</v>
      </c>
      <c r="E21" s="2">
        <f>'15）就職・進学者数'!S22</f>
        <v>9</v>
      </c>
      <c r="F21" s="2">
        <f>'15）就職・進学者数'!Y22</f>
        <v>5</v>
      </c>
      <c r="G21" s="23">
        <f t="shared" si="1"/>
        <v>23</v>
      </c>
      <c r="H21" s="2">
        <v>16</v>
      </c>
      <c r="O21" s="1"/>
      <c r="P21" s="1"/>
      <c r="Q21" s="1"/>
      <c r="R21" s="1"/>
    </row>
    <row r="22" spans="2:18" x14ac:dyDescent="0.15">
      <c r="B22" s="20">
        <v>26</v>
      </c>
      <c r="C22" s="2">
        <f>'15）就職・進学者数'!G23</f>
        <v>4</v>
      </c>
      <c r="D22" s="2">
        <f>'15）就職・進学者数'!M23</f>
        <v>6</v>
      </c>
      <c r="E22" s="2">
        <f>'15）就職・進学者数'!S23</f>
        <v>8</v>
      </c>
      <c r="F22" s="2">
        <f>'15）就職・進学者数'!Y23</f>
        <v>6</v>
      </c>
      <c r="G22" s="23">
        <f t="shared" ref="G22:G27" si="2">SUM(C22:F22)</f>
        <v>24</v>
      </c>
      <c r="H22" s="2">
        <v>16</v>
      </c>
      <c r="O22" s="1"/>
      <c r="P22" s="1"/>
      <c r="Q22" s="1"/>
      <c r="R22" s="1"/>
    </row>
    <row r="23" spans="2:18" x14ac:dyDescent="0.15">
      <c r="B23" s="20">
        <v>27</v>
      </c>
      <c r="C23" s="2">
        <f>'15）就職・進学者数'!G24</f>
        <v>6</v>
      </c>
      <c r="D23" s="2">
        <f>'15）就職・進学者数'!M24</f>
        <v>5</v>
      </c>
      <c r="E23" s="2">
        <f>'15）就職・進学者数'!S24</f>
        <v>6</v>
      </c>
      <c r="F23" s="2">
        <f>'15）就職・進学者数'!Y24</f>
        <v>8</v>
      </c>
      <c r="G23" s="23">
        <f t="shared" si="2"/>
        <v>25</v>
      </c>
      <c r="H23" s="2">
        <v>16</v>
      </c>
      <c r="O23" s="1"/>
      <c r="P23" s="1"/>
      <c r="Q23" s="1"/>
      <c r="R23" s="1"/>
    </row>
    <row r="24" spans="2:18" x14ac:dyDescent="0.15">
      <c r="B24" s="20">
        <v>28</v>
      </c>
      <c r="C24" s="2">
        <f>'15）就職・進学者数'!G25</f>
        <v>6</v>
      </c>
      <c r="D24" s="2">
        <f>'15）就職・進学者数'!M25</f>
        <v>7</v>
      </c>
      <c r="E24" s="2">
        <f>'15）就職・進学者数'!S25</f>
        <v>10</v>
      </c>
      <c r="F24" s="2">
        <f>'15）就職・進学者数'!Y25</f>
        <v>5</v>
      </c>
      <c r="G24" s="23">
        <f t="shared" si="2"/>
        <v>28</v>
      </c>
      <c r="H24" s="2">
        <v>16</v>
      </c>
      <c r="O24" s="1"/>
      <c r="P24" s="1"/>
      <c r="Q24" s="1"/>
      <c r="R24" s="1"/>
    </row>
    <row r="25" spans="2:18" x14ac:dyDescent="0.15">
      <c r="B25" s="20">
        <v>29</v>
      </c>
      <c r="C25" s="2">
        <f>'15）就職・進学者数'!G26</f>
        <v>5</v>
      </c>
      <c r="D25" s="2">
        <f>'15）就職・進学者数'!M26</f>
        <v>8</v>
      </c>
      <c r="E25" s="2">
        <f>'15）就職・進学者数'!S26</f>
        <v>8</v>
      </c>
      <c r="F25" s="2">
        <f>'15）就職・進学者数'!Y26</f>
        <v>4</v>
      </c>
      <c r="G25" s="23">
        <f t="shared" si="2"/>
        <v>25</v>
      </c>
      <c r="H25" s="2">
        <v>16</v>
      </c>
      <c r="O25" s="1"/>
      <c r="P25" s="1"/>
      <c r="Q25" s="1"/>
      <c r="R25" s="1"/>
    </row>
    <row r="26" spans="2:18" x14ac:dyDescent="0.15">
      <c r="B26" s="26">
        <v>30</v>
      </c>
      <c r="C26" s="2">
        <f>'15）就職・進学者数'!G27</f>
        <v>7</v>
      </c>
      <c r="D26" s="2">
        <f>'15）就職・進学者数'!M27</f>
        <v>4</v>
      </c>
      <c r="E26" s="2">
        <f>'15）就職・進学者数'!S27</f>
        <v>7</v>
      </c>
      <c r="F26" s="2">
        <f>'15）就職・進学者数'!Y27</f>
        <v>4</v>
      </c>
      <c r="G26" s="23">
        <f t="shared" si="2"/>
        <v>22</v>
      </c>
      <c r="H26" s="2">
        <v>16</v>
      </c>
      <c r="O26" s="1"/>
      <c r="P26" s="1"/>
      <c r="Q26" s="1"/>
      <c r="R26" s="1"/>
    </row>
    <row r="27" spans="2:18" x14ac:dyDescent="0.15">
      <c r="B27" s="28">
        <v>1</v>
      </c>
      <c r="C27" s="2">
        <f>'15）就職・進学者数'!G28</f>
        <v>4</v>
      </c>
      <c r="D27" s="2">
        <f>'15）就職・進学者数'!M28</f>
        <v>7</v>
      </c>
      <c r="E27" s="2">
        <f>'15）就職・進学者数'!S28</f>
        <v>6</v>
      </c>
      <c r="F27" s="2">
        <f>'15）就職・進学者数'!Y28</f>
        <v>7</v>
      </c>
      <c r="G27" s="23">
        <f t="shared" si="2"/>
        <v>24</v>
      </c>
      <c r="H27" s="2">
        <v>16</v>
      </c>
      <c r="O27" s="1"/>
      <c r="P27" s="1"/>
      <c r="Q27" s="1"/>
      <c r="R27" s="1"/>
    </row>
    <row r="28" spans="2:18" x14ac:dyDescent="0.15">
      <c r="B28" s="114">
        <v>2</v>
      </c>
      <c r="C28" s="2">
        <f>'15）就職・進学者数'!G29</f>
        <v>6</v>
      </c>
      <c r="D28" s="2">
        <f>'15）就職・進学者数'!M29</f>
        <v>6</v>
      </c>
      <c r="E28" s="2">
        <f>'15）就職・進学者数'!S29</f>
        <v>6</v>
      </c>
      <c r="F28" s="2">
        <f>'15）就職・進学者数'!Y29</f>
        <v>9</v>
      </c>
      <c r="G28" s="23">
        <f>SUM(C28:F28)</f>
        <v>27</v>
      </c>
      <c r="H28" s="2">
        <v>16</v>
      </c>
      <c r="O28" s="1"/>
      <c r="P28" s="1"/>
      <c r="Q28" s="1"/>
      <c r="R28" s="1"/>
    </row>
    <row r="29" spans="2:18" x14ac:dyDescent="0.15">
      <c r="B29" s="117">
        <v>3</v>
      </c>
      <c r="C29" s="2">
        <f>'15）就職・進学者数'!G30</f>
        <v>4</v>
      </c>
      <c r="D29" s="2">
        <f>'15）就職・進学者数'!M30</f>
        <v>4</v>
      </c>
      <c r="E29" s="2">
        <f>'15）就職・進学者数'!S30</f>
        <v>9</v>
      </c>
      <c r="F29" s="2">
        <f>'15）就職・進学者数'!Y30</f>
        <v>4</v>
      </c>
      <c r="G29" s="23">
        <f>SUM(C29:F29)</f>
        <v>21</v>
      </c>
      <c r="H29" s="2">
        <v>16</v>
      </c>
    </row>
    <row r="30" spans="2:18" x14ac:dyDescent="0.15">
      <c r="B30" s="211">
        <v>4</v>
      </c>
      <c r="C30" s="2">
        <f>'15）就職・進学者数'!G31</f>
        <v>7</v>
      </c>
      <c r="D30" s="2">
        <f>'15）就職・進学者数'!M31</f>
        <v>7</v>
      </c>
      <c r="E30" s="2">
        <f>'15）就職・進学者数'!S31</f>
        <v>7</v>
      </c>
      <c r="F30" s="2">
        <f>'15）就職・進学者数'!Y31</f>
        <v>6</v>
      </c>
      <c r="G30" s="23">
        <f>SUM(C30:F30)</f>
        <v>27</v>
      </c>
      <c r="H30" s="2">
        <v>16</v>
      </c>
    </row>
    <row r="31" spans="2:18" x14ac:dyDescent="0.15">
      <c r="B31" s="218">
        <v>5</v>
      </c>
      <c r="C31" s="2">
        <f>'15）就職・進学者数'!G32</f>
        <v>4</v>
      </c>
      <c r="D31" s="2">
        <f>'15）就職・進学者数'!M32</f>
        <v>4</v>
      </c>
      <c r="E31" s="2">
        <f>'15）就職・進学者数'!S32</f>
        <v>11</v>
      </c>
      <c r="F31" s="2">
        <f>'15）就職・進学者数'!Y32</f>
        <v>6</v>
      </c>
      <c r="G31" s="23">
        <f>SUM(C31:F31)</f>
        <v>25</v>
      </c>
      <c r="H31" s="2">
        <v>16</v>
      </c>
    </row>
    <row r="32" spans="2:18" x14ac:dyDescent="0.15">
      <c r="B32" s="217" t="s">
        <v>227</v>
      </c>
    </row>
  </sheetData>
  <mergeCells count="1">
    <mergeCell ref="B2:C2"/>
  </mergeCells>
  <phoneticPr fontId="1"/>
  <pageMargins left="0.78700000000000003" right="0.16" top="0.98399999999999999" bottom="0.98399999999999999" header="0.51200000000000001" footer="0.51200000000000001"/>
  <pageSetup paperSize="9" scale="9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Y42"/>
  <sheetViews>
    <sheetView zoomScaleNormal="100" zoomScaleSheetLayoutView="80" workbookViewId="0">
      <pane xSplit="2" ySplit="3" topLeftCell="C4" activePane="bottomRight" state="frozen"/>
      <selection activeCell="A2" sqref="A2"/>
      <selection pane="topRight" activeCell="A2" sqref="A2"/>
      <selection pane="bottomLeft" activeCell="A2" sqref="A2"/>
      <selection pane="bottomRight" activeCell="Y7" sqref="Y7"/>
    </sheetView>
  </sheetViews>
  <sheetFormatPr defaultRowHeight="13.5" x14ac:dyDescent="0.15"/>
  <cols>
    <col min="1" max="1" width="15.75" style="34" customWidth="1"/>
    <col min="2" max="2" width="13.75" style="34" customWidth="1"/>
    <col min="3" max="18" width="4" style="33" customWidth="1"/>
    <col min="19" max="25" width="4" style="32" customWidth="1"/>
    <col min="26" max="16384" width="9" style="32"/>
  </cols>
  <sheetData>
    <row r="1" spans="1:25" ht="15" customHeight="1" x14ac:dyDescent="0.15">
      <c r="A1" s="243" t="s">
        <v>140</v>
      </c>
      <c r="B1" s="243"/>
    </row>
    <row r="2" spans="1:25" x14ac:dyDescent="0.15">
      <c r="A2" s="81"/>
      <c r="B2" s="81"/>
      <c r="M2" s="32"/>
      <c r="N2" s="32"/>
      <c r="O2" s="32"/>
      <c r="P2" s="32"/>
      <c r="Q2" s="32"/>
      <c r="R2" s="32"/>
    </row>
    <row r="3" spans="1:25" x14ac:dyDescent="0.15">
      <c r="A3" s="80" t="s">
        <v>98</v>
      </c>
      <c r="B3" s="79" t="s">
        <v>97</v>
      </c>
      <c r="C3" s="78">
        <v>13</v>
      </c>
      <c r="D3" s="77">
        <v>14</v>
      </c>
      <c r="E3" s="77">
        <v>15</v>
      </c>
      <c r="F3" s="77">
        <v>16</v>
      </c>
      <c r="G3" s="77">
        <v>17</v>
      </c>
      <c r="H3" s="77">
        <v>18</v>
      </c>
      <c r="I3" s="77">
        <v>19</v>
      </c>
      <c r="J3" s="77">
        <v>20</v>
      </c>
      <c r="K3" s="77">
        <v>21</v>
      </c>
      <c r="L3" s="77">
        <v>22</v>
      </c>
      <c r="M3" s="77">
        <v>23</v>
      </c>
      <c r="N3" s="77">
        <v>24</v>
      </c>
      <c r="O3" s="77">
        <v>25</v>
      </c>
      <c r="P3" s="77">
        <v>26</v>
      </c>
      <c r="Q3" s="77">
        <v>27</v>
      </c>
      <c r="R3" s="77">
        <v>28</v>
      </c>
      <c r="S3" s="76">
        <v>29</v>
      </c>
      <c r="T3" s="76">
        <v>30</v>
      </c>
      <c r="U3" s="96">
        <v>1</v>
      </c>
      <c r="V3" s="96">
        <v>2</v>
      </c>
      <c r="W3" s="96">
        <v>3</v>
      </c>
      <c r="X3" s="76">
        <v>4</v>
      </c>
      <c r="Y3" s="75">
        <v>5</v>
      </c>
    </row>
    <row r="4" spans="1:25" x14ac:dyDescent="0.15">
      <c r="A4" s="74" t="s">
        <v>96</v>
      </c>
      <c r="B4" s="73" t="s">
        <v>36</v>
      </c>
      <c r="C4" s="72"/>
      <c r="D4" s="70">
        <v>7</v>
      </c>
      <c r="E4" s="70">
        <v>7</v>
      </c>
      <c r="F4" s="71">
        <v>5</v>
      </c>
      <c r="G4" s="70">
        <v>8</v>
      </c>
      <c r="H4" s="70">
        <v>5</v>
      </c>
      <c r="I4" s="70">
        <v>6</v>
      </c>
      <c r="J4" s="70">
        <v>6</v>
      </c>
      <c r="K4" s="69">
        <v>5</v>
      </c>
      <c r="L4" s="69">
        <v>7</v>
      </c>
      <c r="M4" s="69">
        <v>7</v>
      </c>
      <c r="N4" s="69">
        <v>3</v>
      </c>
      <c r="O4" s="69">
        <v>6</v>
      </c>
      <c r="P4" s="69">
        <v>4</v>
      </c>
      <c r="Q4" s="69">
        <v>6</v>
      </c>
      <c r="R4" s="69">
        <v>6</v>
      </c>
      <c r="S4" s="68">
        <v>5</v>
      </c>
      <c r="T4" s="68">
        <v>7</v>
      </c>
      <c r="U4" s="100">
        <v>4</v>
      </c>
      <c r="V4" s="100">
        <v>6</v>
      </c>
      <c r="W4" s="68">
        <v>4</v>
      </c>
      <c r="X4" s="68">
        <v>7</v>
      </c>
      <c r="Y4" s="67">
        <v>4</v>
      </c>
    </row>
    <row r="5" spans="1:25" x14ac:dyDescent="0.15">
      <c r="A5" s="62" t="s">
        <v>95</v>
      </c>
      <c r="B5" s="61" t="s">
        <v>39</v>
      </c>
      <c r="C5" s="60"/>
      <c r="D5" s="59">
        <v>3</v>
      </c>
      <c r="E5" s="59">
        <v>3</v>
      </c>
      <c r="F5" s="66">
        <v>2</v>
      </c>
      <c r="G5" s="59">
        <v>3</v>
      </c>
      <c r="H5" s="59"/>
      <c r="I5" s="59">
        <v>1</v>
      </c>
      <c r="J5" s="59">
        <v>1</v>
      </c>
      <c r="K5" s="59">
        <v>2</v>
      </c>
      <c r="L5" s="59">
        <v>1</v>
      </c>
      <c r="M5" s="53"/>
      <c r="N5" s="53"/>
      <c r="O5" s="53"/>
      <c r="P5" s="53"/>
      <c r="Q5" s="53"/>
      <c r="R5" s="53"/>
      <c r="S5" s="52"/>
      <c r="T5" s="52"/>
      <c r="U5" s="88"/>
      <c r="V5" s="88"/>
      <c r="W5" s="52"/>
      <c r="X5" s="52"/>
      <c r="Y5" s="51"/>
    </row>
    <row r="6" spans="1:25" x14ac:dyDescent="0.15">
      <c r="A6" s="62" t="s">
        <v>51</v>
      </c>
      <c r="B6" s="61" t="s">
        <v>94</v>
      </c>
      <c r="C6" s="60"/>
      <c r="D6" s="53"/>
      <c r="E6" s="59">
        <v>1</v>
      </c>
      <c r="F6" s="54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2"/>
      <c r="T6" s="52"/>
      <c r="U6" s="88"/>
      <c r="V6" s="88"/>
      <c r="W6" s="52"/>
      <c r="X6" s="52"/>
      <c r="Y6" s="51"/>
    </row>
    <row r="7" spans="1:25" x14ac:dyDescent="0.15">
      <c r="A7" s="62" t="s">
        <v>93</v>
      </c>
      <c r="B7" s="61" t="s">
        <v>43</v>
      </c>
      <c r="C7" s="60"/>
      <c r="D7" s="53"/>
      <c r="E7" s="53"/>
      <c r="F7" s="66">
        <v>2</v>
      </c>
      <c r="G7" s="53"/>
      <c r="H7" s="59">
        <v>1</v>
      </c>
      <c r="I7" s="53"/>
      <c r="J7" s="59">
        <v>2</v>
      </c>
      <c r="K7" s="53"/>
      <c r="L7" s="53"/>
      <c r="M7" s="63">
        <v>1</v>
      </c>
      <c r="N7" s="63">
        <v>1</v>
      </c>
      <c r="O7" s="53"/>
      <c r="P7" s="53"/>
      <c r="Q7" s="53"/>
      <c r="R7" s="53"/>
      <c r="S7" s="52"/>
      <c r="T7" s="52"/>
      <c r="U7" s="91">
        <v>1</v>
      </c>
      <c r="V7" s="88"/>
      <c r="W7" s="52"/>
      <c r="X7" s="52"/>
      <c r="Y7" s="65">
        <v>1</v>
      </c>
    </row>
    <row r="8" spans="1:25" x14ac:dyDescent="0.15">
      <c r="A8" s="62" t="s">
        <v>51</v>
      </c>
      <c r="B8" s="61" t="s">
        <v>92</v>
      </c>
      <c r="C8" s="60"/>
      <c r="D8" s="53"/>
      <c r="E8" s="53"/>
      <c r="F8" s="54"/>
      <c r="G8" s="53"/>
      <c r="H8" s="53"/>
      <c r="I8" s="53"/>
      <c r="J8" s="53"/>
      <c r="K8" s="53"/>
      <c r="L8" s="53"/>
      <c r="M8" s="53"/>
      <c r="N8" s="53"/>
      <c r="O8" s="53"/>
      <c r="P8" s="63">
        <v>1</v>
      </c>
      <c r="Q8" s="53"/>
      <c r="R8" s="53"/>
      <c r="S8" s="52"/>
      <c r="T8" s="52"/>
      <c r="U8" s="88"/>
      <c r="V8" s="88"/>
      <c r="W8" s="52"/>
      <c r="X8" s="52"/>
      <c r="Y8" s="51"/>
    </row>
    <row r="9" spans="1:25" x14ac:dyDescent="0.15">
      <c r="A9" s="62" t="s">
        <v>91</v>
      </c>
      <c r="B9" s="61" t="s">
        <v>39</v>
      </c>
      <c r="C9" s="60"/>
      <c r="D9" s="59">
        <v>2</v>
      </c>
      <c r="E9" s="59">
        <v>1</v>
      </c>
      <c r="F9" s="66">
        <v>1</v>
      </c>
      <c r="G9" s="59">
        <v>2</v>
      </c>
      <c r="H9" s="59">
        <v>1</v>
      </c>
      <c r="I9" s="59">
        <v>1</v>
      </c>
      <c r="J9" s="53"/>
      <c r="K9" s="53"/>
      <c r="L9" s="53"/>
      <c r="M9" s="63">
        <v>2</v>
      </c>
      <c r="N9" s="53"/>
      <c r="O9" s="53"/>
      <c r="P9" s="63">
        <v>1</v>
      </c>
      <c r="Q9" s="63">
        <v>2</v>
      </c>
      <c r="R9" s="53"/>
      <c r="S9" s="64">
        <v>1</v>
      </c>
      <c r="T9" s="52"/>
      <c r="U9" s="88"/>
      <c r="V9" s="91">
        <v>2</v>
      </c>
      <c r="W9" s="52"/>
      <c r="X9" s="64">
        <v>1</v>
      </c>
      <c r="Y9" s="65">
        <v>1</v>
      </c>
    </row>
    <row r="10" spans="1:25" x14ac:dyDescent="0.15">
      <c r="A10" s="62" t="s">
        <v>89</v>
      </c>
      <c r="B10" s="61" t="s">
        <v>39</v>
      </c>
      <c r="C10" s="60"/>
      <c r="D10" s="53"/>
      <c r="E10" s="53"/>
      <c r="F10" s="54"/>
      <c r="G10" s="53"/>
      <c r="H10" s="53"/>
      <c r="I10" s="59">
        <v>1</v>
      </c>
      <c r="J10" s="59">
        <v>1</v>
      </c>
      <c r="K10" s="59">
        <v>1</v>
      </c>
      <c r="L10" s="59">
        <v>2</v>
      </c>
      <c r="M10" s="63">
        <v>2</v>
      </c>
      <c r="N10" s="63">
        <v>1</v>
      </c>
      <c r="O10" s="63">
        <v>2</v>
      </c>
      <c r="P10" s="63">
        <v>2</v>
      </c>
      <c r="Q10" s="63">
        <v>1</v>
      </c>
      <c r="R10" s="63">
        <v>1</v>
      </c>
      <c r="S10" s="52"/>
      <c r="T10" s="64">
        <v>2</v>
      </c>
      <c r="U10" s="91">
        <v>2</v>
      </c>
      <c r="V10" s="91">
        <v>1</v>
      </c>
      <c r="W10" s="52"/>
      <c r="X10" s="64">
        <v>2</v>
      </c>
      <c r="Y10" s="65">
        <v>2</v>
      </c>
    </row>
    <row r="11" spans="1:25" x14ac:dyDescent="0.15">
      <c r="A11" s="62" t="s">
        <v>51</v>
      </c>
      <c r="B11" s="61" t="s">
        <v>88</v>
      </c>
      <c r="C11" s="60"/>
      <c r="D11" s="53"/>
      <c r="E11" s="53"/>
      <c r="F11" s="54"/>
      <c r="G11" s="53"/>
      <c r="H11" s="53"/>
      <c r="I11" s="53"/>
      <c r="J11" s="53"/>
      <c r="K11" s="53"/>
      <c r="L11" s="53"/>
      <c r="M11" s="63">
        <v>1</v>
      </c>
      <c r="N11" s="63">
        <v>1</v>
      </c>
      <c r="O11" s="63">
        <v>1</v>
      </c>
      <c r="P11" s="63">
        <v>1</v>
      </c>
      <c r="Q11" s="53"/>
      <c r="R11" s="53"/>
      <c r="S11" s="52"/>
      <c r="T11" s="64">
        <v>1</v>
      </c>
      <c r="U11" s="91">
        <v>1</v>
      </c>
      <c r="V11" s="91">
        <v>1</v>
      </c>
      <c r="W11" s="52"/>
      <c r="X11" s="52"/>
      <c r="Y11" s="51"/>
    </row>
    <row r="12" spans="1:25" x14ac:dyDescent="0.15">
      <c r="A12" s="62" t="s">
        <v>87</v>
      </c>
      <c r="B12" s="61" t="s">
        <v>39</v>
      </c>
      <c r="C12" s="60"/>
      <c r="D12" s="53"/>
      <c r="E12" s="59">
        <v>2</v>
      </c>
      <c r="F12" s="66">
        <v>2</v>
      </c>
      <c r="G12" s="59">
        <v>1</v>
      </c>
      <c r="H12" s="53"/>
      <c r="I12" s="59">
        <v>1</v>
      </c>
      <c r="J12" s="53"/>
      <c r="K12" s="63">
        <v>1</v>
      </c>
      <c r="L12" s="53"/>
      <c r="M12" s="63">
        <v>2</v>
      </c>
      <c r="N12" s="63">
        <v>1</v>
      </c>
      <c r="O12" s="53"/>
      <c r="P12" s="53"/>
      <c r="Q12" s="53"/>
      <c r="R12" s="63">
        <v>1</v>
      </c>
      <c r="S12" s="64">
        <v>2</v>
      </c>
      <c r="T12" s="64">
        <v>2</v>
      </c>
      <c r="U12" s="91">
        <v>3</v>
      </c>
      <c r="V12" s="88"/>
      <c r="W12" s="64">
        <v>2</v>
      </c>
      <c r="X12" s="64">
        <v>1</v>
      </c>
      <c r="Y12" s="65">
        <v>1</v>
      </c>
    </row>
    <row r="13" spans="1:25" x14ac:dyDescent="0.15">
      <c r="A13" s="62" t="s">
        <v>86</v>
      </c>
      <c r="B13" s="61" t="s">
        <v>39</v>
      </c>
      <c r="C13" s="60"/>
      <c r="D13" s="59">
        <v>1</v>
      </c>
      <c r="E13" s="53"/>
      <c r="F13" s="66">
        <v>1</v>
      </c>
      <c r="G13" s="53"/>
      <c r="H13" s="53"/>
      <c r="I13" s="53"/>
      <c r="J13" s="53"/>
      <c r="K13" s="63">
        <v>1</v>
      </c>
      <c r="L13" s="53"/>
      <c r="M13" s="53"/>
      <c r="N13" s="53"/>
      <c r="O13" s="53"/>
      <c r="P13" s="53"/>
      <c r="Q13" s="53"/>
      <c r="R13" s="53"/>
      <c r="S13" s="52"/>
      <c r="T13" s="52"/>
      <c r="U13" s="88"/>
      <c r="V13" s="88"/>
      <c r="W13" s="52"/>
      <c r="X13" s="52"/>
      <c r="Y13" s="51"/>
    </row>
    <row r="14" spans="1:25" x14ac:dyDescent="0.15">
      <c r="A14" s="62" t="s">
        <v>85</v>
      </c>
      <c r="B14" s="61" t="s">
        <v>39</v>
      </c>
      <c r="C14" s="60"/>
      <c r="D14" s="53"/>
      <c r="E14" s="53"/>
      <c r="F14" s="54"/>
      <c r="G14" s="53"/>
      <c r="H14" s="59">
        <v>1</v>
      </c>
      <c r="I14" s="53"/>
      <c r="J14" s="53"/>
      <c r="K14" s="63">
        <v>2</v>
      </c>
      <c r="L14" s="53"/>
      <c r="M14" s="53"/>
      <c r="N14" s="53"/>
      <c r="O14" s="53"/>
      <c r="P14" s="53"/>
      <c r="Q14" s="63">
        <v>2</v>
      </c>
      <c r="R14" s="53"/>
      <c r="S14" s="52"/>
      <c r="T14" s="52"/>
      <c r="U14" s="88"/>
      <c r="V14" s="88"/>
      <c r="W14" s="52"/>
      <c r="X14" s="52"/>
      <c r="Y14" s="65">
        <v>1</v>
      </c>
    </row>
    <row r="15" spans="1:25" x14ac:dyDescent="0.15">
      <c r="A15" s="62" t="s">
        <v>84</v>
      </c>
      <c r="B15" s="61" t="s">
        <v>39</v>
      </c>
      <c r="C15" s="60"/>
      <c r="D15" s="53"/>
      <c r="E15" s="53"/>
      <c r="F15" s="66">
        <v>1</v>
      </c>
      <c r="G15" s="53"/>
      <c r="H15" s="53"/>
      <c r="I15" s="59">
        <v>1</v>
      </c>
      <c r="J15" s="53"/>
      <c r="K15" s="53"/>
      <c r="L15" s="53"/>
      <c r="M15" s="53"/>
      <c r="N15" s="53"/>
      <c r="O15" s="53"/>
      <c r="P15" s="63">
        <v>2</v>
      </c>
      <c r="Q15" s="53"/>
      <c r="R15" s="53"/>
      <c r="S15" s="52"/>
      <c r="T15" s="52"/>
      <c r="U15" s="88"/>
      <c r="V15" s="88"/>
      <c r="W15" s="52"/>
      <c r="X15" s="64">
        <v>1</v>
      </c>
      <c r="Y15" s="51"/>
    </row>
    <row r="16" spans="1:25" x14ac:dyDescent="0.15">
      <c r="A16" s="62" t="s">
        <v>83</v>
      </c>
      <c r="B16" s="61" t="s">
        <v>39</v>
      </c>
      <c r="C16" s="60"/>
      <c r="D16" s="53"/>
      <c r="E16" s="53"/>
      <c r="F16" s="66">
        <v>1</v>
      </c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2"/>
      <c r="T16" s="52"/>
      <c r="U16" s="88"/>
      <c r="V16" s="88"/>
      <c r="W16" s="52"/>
      <c r="X16" s="52"/>
      <c r="Y16" s="51"/>
    </row>
    <row r="17" spans="1:25" x14ac:dyDescent="0.15">
      <c r="A17" s="62" t="s">
        <v>82</v>
      </c>
      <c r="B17" s="61" t="s">
        <v>39</v>
      </c>
      <c r="C17" s="60"/>
      <c r="D17" s="53"/>
      <c r="E17" s="53"/>
      <c r="F17" s="54"/>
      <c r="G17" s="53"/>
      <c r="H17" s="59">
        <v>1</v>
      </c>
      <c r="I17" s="53"/>
      <c r="J17" s="59">
        <v>1</v>
      </c>
      <c r="K17" s="53"/>
      <c r="L17" s="53"/>
      <c r="M17" s="53"/>
      <c r="N17" s="53"/>
      <c r="O17" s="53"/>
      <c r="P17" s="53"/>
      <c r="Q17" s="53"/>
      <c r="R17" s="53"/>
      <c r="S17" s="52"/>
      <c r="T17" s="52"/>
      <c r="U17" s="88"/>
      <c r="V17" s="88"/>
      <c r="W17" s="52"/>
      <c r="X17" s="52"/>
      <c r="Y17" s="51"/>
    </row>
    <row r="18" spans="1:25" x14ac:dyDescent="0.15">
      <c r="A18" s="62" t="s">
        <v>81</v>
      </c>
      <c r="B18" s="61" t="s">
        <v>39</v>
      </c>
      <c r="C18" s="60"/>
      <c r="D18" s="59">
        <v>1</v>
      </c>
      <c r="E18" s="59">
        <v>1</v>
      </c>
      <c r="F18" s="66">
        <v>1</v>
      </c>
      <c r="G18" s="53"/>
      <c r="H18" s="59">
        <v>1</v>
      </c>
      <c r="I18" s="53"/>
      <c r="J18" s="53"/>
      <c r="K18" s="63">
        <v>1</v>
      </c>
      <c r="L18" s="53"/>
      <c r="M18" s="53"/>
      <c r="N18" s="53"/>
      <c r="O18" s="53"/>
      <c r="P18" s="53"/>
      <c r="Q18" s="53"/>
      <c r="R18" s="53"/>
      <c r="S18" s="52"/>
      <c r="T18" s="52"/>
      <c r="U18" s="91">
        <v>1</v>
      </c>
      <c r="V18" s="88"/>
      <c r="W18" s="52"/>
      <c r="X18" s="52"/>
      <c r="Y18" s="51"/>
    </row>
    <row r="19" spans="1:25" x14ac:dyDescent="0.15">
      <c r="A19" s="62" t="s">
        <v>78</v>
      </c>
      <c r="B19" s="61" t="s">
        <v>39</v>
      </c>
      <c r="C19" s="60"/>
      <c r="D19" s="59">
        <v>2</v>
      </c>
      <c r="E19" s="53"/>
      <c r="F19" s="54"/>
      <c r="G19" s="53"/>
      <c r="H19" s="53"/>
      <c r="I19" s="53"/>
      <c r="J19" s="53"/>
      <c r="K19" s="63">
        <v>1</v>
      </c>
      <c r="L19" s="53"/>
      <c r="M19" s="53"/>
      <c r="N19" s="53"/>
      <c r="O19" s="53"/>
      <c r="P19" s="63">
        <v>1</v>
      </c>
      <c r="Q19" s="53"/>
      <c r="R19" s="53"/>
      <c r="S19" s="52"/>
      <c r="T19" s="52"/>
      <c r="U19" s="88"/>
      <c r="V19" s="88"/>
      <c r="W19" s="52"/>
      <c r="X19" s="52"/>
      <c r="Y19" s="51"/>
    </row>
    <row r="20" spans="1:25" x14ac:dyDescent="0.15">
      <c r="A20" s="62" t="s">
        <v>77</v>
      </c>
      <c r="B20" s="61" t="s">
        <v>39</v>
      </c>
      <c r="C20" s="60"/>
      <c r="D20" s="53"/>
      <c r="E20" s="59">
        <v>1</v>
      </c>
      <c r="F20" s="54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2"/>
      <c r="T20" s="52"/>
      <c r="U20" s="88"/>
      <c r="V20" s="88"/>
      <c r="W20" s="52"/>
      <c r="X20" s="52"/>
      <c r="Y20" s="51"/>
    </row>
    <row r="21" spans="1:25" x14ac:dyDescent="0.15">
      <c r="A21" s="62" t="s">
        <v>51</v>
      </c>
      <c r="B21" s="61" t="s">
        <v>61</v>
      </c>
      <c r="C21" s="60"/>
      <c r="D21" s="53"/>
      <c r="E21" s="53"/>
      <c r="F21" s="66">
        <v>1</v>
      </c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2"/>
      <c r="T21" s="52"/>
      <c r="U21" s="88"/>
      <c r="V21" s="88"/>
      <c r="W21" s="52"/>
      <c r="X21" s="52"/>
      <c r="Y21" s="51"/>
    </row>
    <row r="22" spans="1:25" x14ac:dyDescent="0.15">
      <c r="A22" s="62" t="s">
        <v>75</v>
      </c>
      <c r="B22" s="61" t="s">
        <v>39</v>
      </c>
      <c r="C22" s="60"/>
      <c r="D22" s="59">
        <v>1</v>
      </c>
      <c r="E22" s="53"/>
      <c r="F22" s="54"/>
      <c r="G22" s="53"/>
      <c r="H22" s="53"/>
      <c r="I22" s="59">
        <v>2</v>
      </c>
      <c r="J22" s="53"/>
      <c r="K22" s="53"/>
      <c r="L22" s="53"/>
      <c r="M22" s="53"/>
      <c r="N22" s="53"/>
      <c r="O22" s="53"/>
      <c r="P22" s="53"/>
      <c r="Q22" s="53"/>
      <c r="R22" s="53"/>
      <c r="S22" s="52"/>
      <c r="T22" s="52"/>
      <c r="U22" s="88"/>
      <c r="V22" s="88"/>
      <c r="W22" s="52"/>
      <c r="X22" s="52"/>
      <c r="Y22" s="51"/>
    </row>
    <row r="23" spans="1:25" x14ac:dyDescent="0.15">
      <c r="A23" s="62" t="s">
        <v>74</v>
      </c>
      <c r="B23" s="61" t="s">
        <v>39</v>
      </c>
      <c r="C23" s="60"/>
      <c r="D23" s="53"/>
      <c r="E23" s="59">
        <v>1</v>
      </c>
      <c r="F23" s="54"/>
      <c r="G23" s="53"/>
      <c r="H23" s="59">
        <v>1</v>
      </c>
      <c r="I23" s="59">
        <v>2</v>
      </c>
      <c r="J23" s="59">
        <v>1</v>
      </c>
      <c r="K23" s="59">
        <v>3</v>
      </c>
      <c r="L23" s="59">
        <v>1</v>
      </c>
      <c r="M23" s="53"/>
      <c r="N23" s="53"/>
      <c r="O23" s="53"/>
      <c r="P23" s="53"/>
      <c r="Q23" s="53"/>
      <c r="R23" s="63">
        <v>2</v>
      </c>
      <c r="S23" s="52"/>
      <c r="T23" s="64">
        <v>2</v>
      </c>
      <c r="U23" s="91">
        <v>1</v>
      </c>
      <c r="V23" s="88"/>
      <c r="W23" s="64">
        <v>2</v>
      </c>
      <c r="X23" s="64">
        <v>3</v>
      </c>
      <c r="Y23" s="65">
        <v>1</v>
      </c>
    </row>
    <row r="24" spans="1:25" x14ac:dyDescent="0.15">
      <c r="A24" s="62" t="s">
        <v>73</v>
      </c>
      <c r="B24" s="61" t="s">
        <v>72</v>
      </c>
      <c r="C24" s="60"/>
      <c r="D24" s="53"/>
      <c r="E24" s="53"/>
      <c r="F24" s="54"/>
      <c r="G24" s="53"/>
      <c r="H24" s="53"/>
      <c r="I24" s="53"/>
      <c r="J24" s="59">
        <v>1</v>
      </c>
      <c r="K24" s="53"/>
      <c r="L24" s="53"/>
      <c r="M24" s="53"/>
      <c r="N24" s="53"/>
      <c r="O24" s="53"/>
      <c r="P24" s="53"/>
      <c r="Q24" s="53"/>
      <c r="R24" s="53"/>
      <c r="S24" s="52"/>
      <c r="T24" s="64">
        <v>1</v>
      </c>
      <c r="U24" s="88"/>
      <c r="V24" s="88"/>
      <c r="W24" s="52"/>
      <c r="X24" s="64">
        <v>1</v>
      </c>
      <c r="Y24" s="51"/>
    </row>
    <row r="25" spans="1:25" x14ac:dyDescent="0.15">
      <c r="A25" s="62" t="s">
        <v>71</v>
      </c>
      <c r="B25" s="61" t="s">
        <v>39</v>
      </c>
      <c r="C25" s="60"/>
      <c r="D25" s="53"/>
      <c r="E25" s="53"/>
      <c r="F25" s="54"/>
      <c r="G25" s="53"/>
      <c r="H25" s="53"/>
      <c r="I25" s="53"/>
      <c r="J25" s="53"/>
      <c r="K25" s="53"/>
      <c r="L25" s="53"/>
      <c r="M25" s="53"/>
      <c r="N25" s="63">
        <v>1</v>
      </c>
      <c r="O25" s="53"/>
      <c r="P25" s="53"/>
      <c r="Q25" s="63">
        <v>1</v>
      </c>
      <c r="R25" s="63">
        <v>1</v>
      </c>
      <c r="S25" s="52"/>
      <c r="T25" s="52"/>
      <c r="U25" s="88"/>
      <c r="V25" s="88"/>
      <c r="W25" s="52"/>
      <c r="X25" s="52"/>
      <c r="Y25" s="51"/>
    </row>
    <row r="26" spans="1:25" x14ac:dyDescent="0.15">
      <c r="A26" s="62" t="s">
        <v>228</v>
      </c>
      <c r="B26" s="61" t="s">
        <v>229</v>
      </c>
      <c r="C26" s="60"/>
      <c r="D26" s="53"/>
      <c r="E26" s="53"/>
      <c r="F26" s="54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2"/>
      <c r="T26" s="52"/>
      <c r="U26" s="88"/>
      <c r="V26" s="88"/>
      <c r="W26" s="52"/>
      <c r="X26" s="52"/>
      <c r="Y26" s="65">
        <v>1</v>
      </c>
    </row>
    <row r="27" spans="1:25" x14ac:dyDescent="0.15">
      <c r="A27" s="62" t="s">
        <v>69</v>
      </c>
      <c r="B27" s="61" t="s">
        <v>68</v>
      </c>
      <c r="C27" s="60"/>
      <c r="D27" s="53"/>
      <c r="E27" s="53"/>
      <c r="F27" s="54"/>
      <c r="G27" s="53"/>
      <c r="H27" s="59">
        <v>1</v>
      </c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2"/>
      <c r="T27" s="52"/>
      <c r="U27" s="88"/>
      <c r="V27" s="88"/>
      <c r="W27" s="52"/>
      <c r="X27" s="52"/>
      <c r="Y27" s="51"/>
    </row>
    <row r="28" spans="1:25" x14ac:dyDescent="0.15">
      <c r="A28" s="62" t="s">
        <v>51</v>
      </c>
      <c r="B28" s="106" t="s">
        <v>67</v>
      </c>
      <c r="C28" s="60"/>
      <c r="D28" s="53"/>
      <c r="E28" s="53"/>
      <c r="F28" s="54"/>
      <c r="G28" s="102">
        <v>1</v>
      </c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2"/>
      <c r="T28" s="52"/>
      <c r="U28" s="88"/>
      <c r="V28" s="88"/>
      <c r="W28" s="52"/>
      <c r="X28" s="52"/>
      <c r="Y28" s="51"/>
    </row>
    <row r="29" spans="1:25" x14ac:dyDescent="0.15">
      <c r="A29" s="62" t="s">
        <v>66</v>
      </c>
      <c r="B29" s="61" t="s">
        <v>39</v>
      </c>
      <c r="C29" s="60"/>
      <c r="D29" s="53"/>
      <c r="E29" s="53"/>
      <c r="F29" s="54"/>
      <c r="G29" s="53"/>
      <c r="H29" s="53"/>
      <c r="I29" s="53"/>
      <c r="J29" s="53"/>
      <c r="K29" s="53"/>
      <c r="L29" s="53"/>
      <c r="M29" s="53"/>
      <c r="N29" s="53"/>
      <c r="O29" s="53"/>
      <c r="P29" s="63">
        <v>1</v>
      </c>
      <c r="Q29" s="53"/>
      <c r="R29" s="53"/>
      <c r="S29" s="52"/>
      <c r="T29" s="64">
        <v>1</v>
      </c>
      <c r="U29" s="88"/>
      <c r="V29" s="91">
        <v>2</v>
      </c>
      <c r="W29" s="64">
        <v>1</v>
      </c>
      <c r="X29" s="52"/>
      <c r="Y29" s="51"/>
    </row>
    <row r="30" spans="1:25" x14ac:dyDescent="0.15">
      <c r="A30" s="62" t="s">
        <v>65</v>
      </c>
      <c r="B30" s="61" t="s">
        <v>39</v>
      </c>
      <c r="C30" s="60"/>
      <c r="D30" s="53"/>
      <c r="E30" s="53"/>
      <c r="F30" s="54"/>
      <c r="G30" s="53"/>
      <c r="H30" s="53"/>
      <c r="I30" s="53"/>
      <c r="J30" s="53"/>
      <c r="K30" s="53"/>
      <c r="L30" s="53"/>
      <c r="M30" s="63">
        <v>1</v>
      </c>
      <c r="N30" s="53"/>
      <c r="O30" s="53"/>
      <c r="P30" s="53"/>
      <c r="Q30" s="53"/>
      <c r="R30" s="53"/>
      <c r="S30" s="52"/>
      <c r="T30" s="52"/>
      <c r="U30" s="88"/>
      <c r="V30" s="88"/>
      <c r="W30" s="52"/>
      <c r="X30" s="52"/>
      <c r="Y30" s="51"/>
    </row>
    <row r="31" spans="1:25" x14ac:dyDescent="0.15">
      <c r="A31" s="62" t="s">
        <v>62</v>
      </c>
      <c r="B31" s="61" t="s">
        <v>39</v>
      </c>
      <c r="C31" s="60"/>
      <c r="D31" s="59">
        <v>1</v>
      </c>
      <c r="E31" s="53"/>
      <c r="F31" s="54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2"/>
      <c r="T31" s="52"/>
      <c r="U31" s="88"/>
      <c r="V31" s="88"/>
      <c r="W31" s="52"/>
      <c r="X31" s="52"/>
      <c r="Y31" s="51"/>
    </row>
    <row r="32" spans="1:25" x14ac:dyDescent="0.15">
      <c r="A32" s="62" t="s">
        <v>59</v>
      </c>
      <c r="B32" s="61" t="s">
        <v>39</v>
      </c>
      <c r="C32" s="60"/>
      <c r="D32" s="53"/>
      <c r="E32" s="53"/>
      <c r="F32" s="54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63">
        <v>1</v>
      </c>
      <c r="R32" s="53"/>
      <c r="S32" s="52"/>
      <c r="T32" s="52"/>
      <c r="U32" s="88"/>
      <c r="V32" s="88"/>
      <c r="W32" s="52"/>
      <c r="X32" s="52"/>
      <c r="Y32" s="51"/>
    </row>
    <row r="33" spans="1:25" x14ac:dyDescent="0.15">
      <c r="A33" s="62" t="s">
        <v>57</v>
      </c>
      <c r="B33" s="61" t="s">
        <v>56</v>
      </c>
      <c r="C33" s="60"/>
      <c r="D33" s="53"/>
      <c r="E33" s="53"/>
      <c r="F33" s="54"/>
      <c r="G33" s="53"/>
      <c r="H33" s="59">
        <v>1</v>
      </c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2"/>
      <c r="T33" s="52"/>
      <c r="U33" s="88"/>
      <c r="V33" s="88"/>
      <c r="W33" s="52"/>
      <c r="X33" s="52"/>
      <c r="Y33" s="51"/>
    </row>
    <row r="34" spans="1:25" x14ac:dyDescent="0.15">
      <c r="A34" s="62" t="s">
        <v>55</v>
      </c>
      <c r="B34" s="61" t="s">
        <v>39</v>
      </c>
      <c r="C34" s="60"/>
      <c r="D34" s="53"/>
      <c r="E34" s="53"/>
      <c r="F34" s="54"/>
      <c r="G34" s="53"/>
      <c r="H34" s="53"/>
      <c r="I34" s="53"/>
      <c r="J34" s="53"/>
      <c r="K34" s="53"/>
      <c r="L34" s="53"/>
      <c r="M34" s="53"/>
      <c r="N34" s="53"/>
      <c r="O34" s="63">
        <v>1</v>
      </c>
      <c r="P34" s="53"/>
      <c r="Q34" s="53"/>
      <c r="R34" s="53"/>
      <c r="S34" s="52"/>
      <c r="T34" s="52"/>
      <c r="U34" s="88"/>
      <c r="V34" s="88"/>
      <c r="W34" s="64">
        <v>1</v>
      </c>
      <c r="X34" s="52"/>
      <c r="Y34" s="51"/>
    </row>
    <row r="35" spans="1:25" x14ac:dyDescent="0.15">
      <c r="A35" s="57" t="s">
        <v>49</v>
      </c>
      <c r="B35" s="56" t="s">
        <v>39</v>
      </c>
      <c r="C35" s="55"/>
      <c r="D35" s="59">
        <v>1</v>
      </c>
      <c r="E35" s="53"/>
      <c r="F35" s="54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2"/>
      <c r="T35" s="52"/>
      <c r="U35" s="88"/>
      <c r="V35" s="88"/>
      <c r="W35" s="52"/>
      <c r="X35" s="52"/>
      <c r="Y35" s="51"/>
    </row>
    <row r="36" spans="1:25" x14ac:dyDescent="0.15">
      <c r="A36" s="57" t="s">
        <v>48</v>
      </c>
      <c r="B36" s="107" t="s">
        <v>47</v>
      </c>
      <c r="C36" s="55"/>
      <c r="D36" s="53"/>
      <c r="E36" s="53"/>
      <c r="F36" s="54"/>
      <c r="G36" s="53"/>
      <c r="H36" s="58">
        <v>1</v>
      </c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2"/>
      <c r="T36" s="52"/>
      <c r="U36" s="88"/>
      <c r="V36" s="88"/>
      <c r="W36" s="52"/>
      <c r="X36" s="52"/>
      <c r="Y36" s="51"/>
    </row>
    <row r="37" spans="1:25" x14ac:dyDescent="0.15">
      <c r="A37" s="50"/>
      <c r="B37" s="49"/>
      <c r="C37" s="48"/>
      <c r="D37" s="46"/>
      <c r="E37" s="46"/>
      <c r="F37" s="47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5"/>
      <c r="T37" s="45"/>
      <c r="U37" s="109"/>
      <c r="V37" s="109"/>
      <c r="W37" s="45"/>
      <c r="X37" s="45"/>
      <c r="Y37" s="44"/>
    </row>
    <row r="38" spans="1:25" x14ac:dyDescent="0.15">
      <c r="A38" s="241" t="s">
        <v>35</v>
      </c>
      <c r="B38" s="242"/>
      <c r="C38" s="43">
        <f t="shared" ref="C38:V38" si="0">SUM(C4:C37)</f>
        <v>0</v>
      </c>
      <c r="D38" s="41">
        <f t="shared" si="0"/>
        <v>19</v>
      </c>
      <c r="E38" s="41">
        <f t="shared" si="0"/>
        <v>17</v>
      </c>
      <c r="F38" s="42">
        <f t="shared" si="0"/>
        <v>17</v>
      </c>
      <c r="G38" s="41">
        <f t="shared" si="0"/>
        <v>15</v>
      </c>
      <c r="H38" s="41">
        <f t="shared" si="0"/>
        <v>14</v>
      </c>
      <c r="I38" s="41">
        <f t="shared" si="0"/>
        <v>15</v>
      </c>
      <c r="J38" s="41">
        <f t="shared" si="0"/>
        <v>13</v>
      </c>
      <c r="K38" s="41">
        <f t="shared" si="0"/>
        <v>17</v>
      </c>
      <c r="L38" s="41">
        <f t="shared" si="0"/>
        <v>11</v>
      </c>
      <c r="M38" s="41">
        <f t="shared" si="0"/>
        <v>16</v>
      </c>
      <c r="N38" s="41">
        <f t="shared" si="0"/>
        <v>8</v>
      </c>
      <c r="O38" s="41">
        <f t="shared" si="0"/>
        <v>10</v>
      </c>
      <c r="P38" s="41">
        <f t="shared" si="0"/>
        <v>13</v>
      </c>
      <c r="Q38" s="41">
        <f t="shared" si="0"/>
        <v>13</v>
      </c>
      <c r="R38" s="41">
        <f t="shared" si="0"/>
        <v>11</v>
      </c>
      <c r="S38" s="40">
        <f t="shared" si="0"/>
        <v>8</v>
      </c>
      <c r="T38" s="40">
        <f t="shared" si="0"/>
        <v>16</v>
      </c>
      <c r="U38" s="110">
        <f t="shared" si="0"/>
        <v>13</v>
      </c>
      <c r="V38" s="110">
        <f t="shared" si="0"/>
        <v>12</v>
      </c>
      <c r="W38" s="40">
        <f>SUM(W4:W37)</f>
        <v>10</v>
      </c>
      <c r="X38" s="40">
        <f>SUM(X4:X37)</f>
        <v>16</v>
      </c>
      <c r="Y38" s="39">
        <f>SUM(Y4:Y37)</f>
        <v>12</v>
      </c>
    </row>
    <row r="39" spans="1:25" ht="7.5" customHeight="1" x14ac:dyDescent="0.15"/>
    <row r="40" spans="1:25" x14ac:dyDescent="0.15">
      <c r="A40" s="38" t="s">
        <v>34</v>
      </c>
      <c r="F40" s="37"/>
      <c r="G40" s="33" t="s">
        <v>32</v>
      </c>
      <c r="H40" s="35" t="s">
        <v>33</v>
      </c>
      <c r="L40" s="36"/>
      <c r="M40" s="33" t="s">
        <v>32</v>
      </c>
      <c r="N40" s="35" t="s">
        <v>31</v>
      </c>
    </row>
    <row r="41" spans="1:25" x14ac:dyDescent="0.15">
      <c r="D41" s="32"/>
    </row>
    <row r="42" spans="1:25" x14ac:dyDescent="0.15">
      <c r="A42" s="38" t="s">
        <v>154</v>
      </c>
    </row>
  </sheetData>
  <mergeCells count="2">
    <mergeCell ref="A38:B38"/>
    <mergeCell ref="A1:B1"/>
  </mergeCells>
  <phoneticPr fontId="1"/>
  <printOptions horizontalCentered="1"/>
  <pageMargins left="0.16" right="0.16" top="0.74803149606299213" bottom="0.35433070866141736" header="0.51181102362204722" footer="0.27559055118110237"/>
  <pageSetup paperSize="9" fitToHeight="0" orientation="landscape" r:id="rId1"/>
  <headerFooter alignWithMargins="0">
    <oddHeader>&amp;C&amp;"ＭＳ ゴシック,標準"&amp;14大学等編入先一覧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Y47"/>
  <sheetViews>
    <sheetView zoomScaleNormal="100" zoomScaleSheetLayoutView="75" workbookViewId="0">
      <pane xSplit="2" ySplit="3" topLeftCell="C4" activePane="bottomRight" state="frozen"/>
      <selection activeCell="B1" sqref="B1"/>
      <selection pane="topRight" activeCell="B1" sqref="B1"/>
      <selection pane="bottomLeft" activeCell="B1" sqref="B1"/>
      <selection pane="bottomRight" activeCell="Y3" sqref="Y3"/>
    </sheetView>
  </sheetViews>
  <sheetFormatPr defaultRowHeight="13.5" x14ac:dyDescent="0.15"/>
  <cols>
    <col min="1" max="1" width="15.75" style="34" customWidth="1"/>
    <col min="2" max="2" width="13.75" style="34" customWidth="1"/>
    <col min="3" max="18" width="4.625" style="33" customWidth="1"/>
    <col min="19" max="25" width="4.25" style="32" customWidth="1"/>
    <col min="26" max="16384" width="9" style="32"/>
  </cols>
  <sheetData>
    <row r="1" spans="1:25" ht="18" customHeight="1" x14ac:dyDescent="0.15">
      <c r="A1" s="243" t="s">
        <v>141</v>
      </c>
      <c r="B1" s="243"/>
    </row>
    <row r="2" spans="1:25" x14ac:dyDescent="0.15">
      <c r="A2" s="81"/>
      <c r="B2" s="81"/>
      <c r="M2" s="32"/>
      <c r="N2" s="32"/>
      <c r="O2" s="32"/>
      <c r="P2" s="32"/>
      <c r="Q2" s="32"/>
      <c r="R2" s="32"/>
    </row>
    <row r="3" spans="1:25" x14ac:dyDescent="0.15">
      <c r="A3" s="80" t="s">
        <v>98</v>
      </c>
      <c r="B3" s="79" t="s">
        <v>97</v>
      </c>
      <c r="C3" s="78">
        <v>13</v>
      </c>
      <c r="D3" s="77">
        <v>14</v>
      </c>
      <c r="E3" s="77">
        <v>15</v>
      </c>
      <c r="F3" s="77">
        <v>16</v>
      </c>
      <c r="G3" s="77">
        <v>17</v>
      </c>
      <c r="H3" s="77">
        <v>18</v>
      </c>
      <c r="I3" s="77">
        <v>19</v>
      </c>
      <c r="J3" s="77">
        <v>20</v>
      </c>
      <c r="K3" s="77">
        <v>21</v>
      </c>
      <c r="L3" s="77">
        <v>22</v>
      </c>
      <c r="M3" s="77">
        <v>23</v>
      </c>
      <c r="N3" s="77">
        <v>24</v>
      </c>
      <c r="O3" s="77">
        <v>25</v>
      </c>
      <c r="P3" s="77">
        <v>26</v>
      </c>
      <c r="Q3" s="77">
        <v>27</v>
      </c>
      <c r="R3" s="77">
        <v>28</v>
      </c>
      <c r="S3" s="96">
        <v>29</v>
      </c>
      <c r="T3" s="76">
        <v>30</v>
      </c>
      <c r="U3" s="96">
        <v>1</v>
      </c>
      <c r="V3" s="96">
        <v>2</v>
      </c>
      <c r="W3" s="96">
        <v>3</v>
      </c>
      <c r="X3" s="76">
        <v>4</v>
      </c>
      <c r="Y3" s="75">
        <v>5</v>
      </c>
    </row>
    <row r="4" spans="1:25" x14ac:dyDescent="0.15">
      <c r="A4" s="74" t="s">
        <v>96</v>
      </c>
      <c r="B4" s="73" t="s">
        <v>36</v>
      </c>
      <c r="C4" s="72"/>
      <c r="D4" s="70">
        <v>4</v>
      </c>
      <c r="E4" s="70">
        <v>5</v>
      </c>
      <c r="F4" s="71">
        <v>5</v>
      </c>
      <c r="G4" s="70">
        <v>3</v>
      </c>
      <c r="H4" s="70">
        <v>8</v>
      </c>
      <c r="I4" s="70">
        <v>7</v>
      </c>
      <c r="J4" s="70">
        <v>8</v>
      </c>
      <c r="K4" s="69">
        <v>7</v>
      </c>
      <c r="L4" s="69">
        <v>4</v>
      </c>
      <c r="M4" s="69">
        <v>8</v>
      </c>
      <c r="N4" s="69">
        <v>11</v>
      </c>
      <c r="O4" s="69">
        <v>3</v>
      </c>
      <c r="P4" s="69">
        <v>6</v>
      </c>
      <c r="Q4" s="69">
        <v>5</v>
      </c>
      <c r="R4" s="69">
        <v>7</v>
      </c>
      <c r="S4" s="100">
        <v>8</v>
      </c>
      <c r="T4" s="68">
        <v>4</v>
      </c>
      <c r="U4" s="100">
        <v>7</v>
      </c>
      <c r="V4" s="100">
        <v>6</v>
      </c>
      <c r="W4" s="100">
        <v>4</v>
      </c>
      <c r="X4" s="68">
        <v>7</v>
      </c>
      <c r="Y4" s="93">
        <v>4</v>
      </c>
    </row>
    <row r="5" spans="1:25" x14ac:dyDescent="0.15">
      <c r="A5" s="62" t="s">
        <v>95</v>
      </c>
      <c r="B5" s="61" t="s">
        <v>39</v>
      </c>
      <c r="C5" s="60"/>
      <c r="D5" s="59">
        <v>1</v>
      </c>
      <c r="E5" s="59">
        <v>1</v>
      </c>
      <c r="F5" s="54"/>
      <c r="G5" s="59">
        <v>2</v>
      </c>
      <c r="H5" s="53"/>
      <c r="I5" s="59">
        <v>1</v>
      </c>
      <c r="J5" s="53"/>
      <c r="K5" s="53"/>
      <c r="L5" s="53"/>
      <c r="M5" s="53"/>
      <c r="N5" s="53"/>
      <c r="O5" s="53"/>
      <c r="P5" s="53"/>
      <c r="Q5" s="53"/>
      <c r="R5" s="53"/>
      <c r="S5" s="88"/>
      <c r="T5" s="52"/>
      <c r="U5" s="88"/>
      <c r="V5" s="88"/>
      <c r="W5" s="88"/>
      <c r="X5" s="52"/>
      <c r="Y5" s="51"/>
    </row>
    <row r="6" spans="1:25" x14ac:dyDescent="0.15">
      <c r="A6" s="62" t="s">
        <v>51</v>
      </c>
      <c r="B6" s="61" t="s">
        <v>94</v>
      </c>
      <c r="C6" s="60"/>
      <c r="D6" s="53"/>
      <c r="E6" s="53"/>
      <c r="F6" s="54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88"/>
      <c r="T6" s="52"/>
      <c r="U6" s="88"/>
      <c r="V6" s="88"/>
      <c r="W6" s="88"/>
      <c r="X6" s="52"/>
      <c r="Y6" s="51"/>
    </row>
    <row r="7" spans="1:25" x14ac:dyDescent="0.15">
      <c r="A7" s="62" t="s">
        <v>93</v>
      </c>
      <c r="B7" s="61" t="s">
        <v>43</v>
      </c>
      <c r="C7" s="60"/>
      <c r="D7" s="59">
        <v>1</v>
      </c>
      <c r="E7" s="53"/>
      <c r="F7" s="54"/>
      <c r="G7" s="59">
        <v>1</v>
      </c>
      <c r="H7" s="53"/>
      <c r="I7" s="59">
        <v>2</v>
      </c>
      <c r="J7" s="59">
        <v>1</v>
      </c>
      <c r="K7" s="53"/>
      <c r="L7" s="53"/>
      <c r="M7" s="63">
        <v>2</v>
      </c>
      <c r="N7" s="53"/>
      <c r="O7" s="53"/>
      <c r="P7" s="53"/>
      <c r="Q7" s="53"/>
      <c r="R7" s="63">
        <v>1</v>
      </c>
      <c r="S7" s="91">
        <v>2</v>
      </c>
      <c r="T7" s="64">
        <v>1</v>
      </c>
      <c r="U7" s="88"/>
      <c r="V7" s="88"/>
      <c r="W7" s="88"/>
      <c r="X7" s="52"/>
      <c r="Y7" s="51"/>
    </row>
    <row r="8" spans="1:25" x14ac:dyDescent="0.15">
      <c r="A8" s="62" t="s">
        <v>91</v>
      </c>
      <c r="B8" s="61" t="s">
        <v>39</v>
      </c>
      <c r="C8" s="60"/>
      <c r="D8" s="53"/>
      <c r="E8" s="53"/>
      <c r="F8" s="66">
        <v>2</v>
      </c>
      <c r="G8" s="53"/>
      <c r="H8" s="59">
        <v>3</v>
      </c>
      <c r="I8" s="59">
        <v>1</v>
      </c>
      <c r="J8" s="59">
        <v>1</v>
      </c>
      <c r="K8" s="53"/>
      <c r="L8" s="53"/>
      <c r="M8" s="53"/>
      <c r="N8" s="53"/>
      <c r="O8" s="53"/>
      <c r="P8" s="53"/>
      <c r="Q8" s="63">
        <v>1</v>
      </c>
      <c r="R8" s="53"/>
      <c r="S8" s="88"/>
      <c r="T8" s="64">
        <v>1</v>
      </c>
      <c r="U8" s="91">
        <v>1</v>
      </c>
      <c r="V8" s="88"/>
      <c r="W8" s="88"/>
      <c r="X8" s="52"/>
      <c r="Y8" s="51"/>
    </row>
    <row r="9" spans="1:25" x14ac:dyDescent="0.15">
      <c r="A9" s="62" t="s">
        <v>51</v>
      </c>
      <c r="B9" s="61" t="s">
        <v>116</v>
      </c>
      <c r="C9" s="60"/>
      <c r="D9" s="53"/>
      <c r="E9" s="53"/>
      <c r="F9" s="54"/>
      <c r="G9" s="53"/>
      <c r="H9" s="53"/>
      <c r="I9" s="53"/>
      <c r="J9" s="53"/>
      <c r="K9" s="53"/>
      <c r="L9" s="63">
        <v>1</v>
      </c>
      <c r="M9" s="53"/>
      <c r="N9" s="53"/>
      <c r="O9" s="53"/>
      <c r="P9" s="53"/>
      <c r="Q9" s="53"/>
      <c r="R9" s="53"/>
      <c r="S9" s="88"/>
      <c r="T9" s="52"/>
      <c r="U9" s="88"/>
      <c r="V9" s="88"/>
      <c r="W9" s="88"/>
      <c r="X9" s="52"/>
      <c r="Y9" s="51"/>
    </row>
    <row r="10" spans="1:25" x14ac:dyDescent="0.15">
      <c r="A10" s="62" t="s">
        <v>51</v>
      </c>
      <c r="B10" s="61" t="s">
        <v>61</v>
      </c>
      <c r="C10" s="60"/>
      <c r="D10" s="53"/>
      <c r="E10" s="59">
        <v>1</v>
      </c>
      <c r="F10" s="54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88"/>
      <c r="T10" s="52"/>
      <c r="U10" s="88"/>
      <c r="V10" s="88"/>
      <c r="W10" s="88"/>
      <c r="X10" s="52"/>
      <c r="Y10" s="51"/>
    </row>
    <row r="11" spans="1:25" x14ac:dyDescent="0.15">
      <c r="A11" s="62" t="s">
        <v>51</v>
      </c>
      <c r="B11" s="61" t="s">
        <v>90</v>
      </c>
      <c r="C11" s="60"/>
      <c r="D11" s="53"/>
      <c r="E11" s="53"/>
      <c r="F11" s="54"/>
      <c r="G11" s="53"/>
      <c r="H11" s="53"/>
      <c r="I11" s="58">
        <v>1</v>
      </c>
      <c r="J11" s="53"/>
      <c r="K11" s="53"/>
      <c r="L11" s="53"/>
      <c r="M11" s="53"/>
      <c r="N11" s="53"/>
      <c r="O11" s="53"/>
      <c r="P11" s="53"/>
      <c r="Q11" s="53"/>
      <c r="R11" s="53"/>
      <c r="S11" s="88"/>
      <c r="T11" s="52"/>
      <c r="U11" s="88"/>
      <c r="V11" s="88"/>
      <c r="W11" s="88"/>
      <c r="X11" s="52"/>
      <c r="Y11" s="51"/>
    </row>
    <row r="12" spans="1:25" x14ac:dyDescent="0.15">
      <c r="A12" s="62" t="s">
        <v>89</v>
      </c>
      <c r="B12" s="61" t="s">
        <v>39</v>
      </c>
      <c r="C12" s="60"/>
      <c r="D12" s="53"/>
      <c r="E12" s="53"/>
      <c r="F12" s="54"/>
      <c r="G12" s="53"/>
      <c r="H12" s="53"/>
      <c r="I12" s="53"/>
      <c r="J12" s="53"/>
      <c r="K12" s="63">
        <v>2</v>
      </c>
      <c r="L12" s="53"/>
      <c r="M12" s="53"/>
      <c r="N12" s="53"/>
      <c r="O12" s="63">
        <v>1</v>
      </c>
      <c r="P12" s="63">
        <v>1</v>
      </c>
      <c r="Q12" s="53"/>
      <c r="R12" s="63">
        <v>2</v>
      </c>
      <c r="S12" s="91">
        <v>1</v>
      </c>
      <c r="T12" s="52"/>
      <c r="U12" s="91">
        <v>1</v>
      </c>
      <c r="V12" s="88"/>
      <c r="W12" s="91">
        <v>2</v>
      </c>
      <c r="X12" s="52"/>
      <c r="Y12" s="65">
        <v>2</v>
      </c>
    </row>
    <row r="13" spans="1:25" x14ac:dyDescent="0.15">
      <c r="A13" s="62" t="s">
        <v>51</v>
      </c>
      <c r="B13" s="61" t="s">
        <v>88</v>
      </c>
      <c r="C13" s="60"/>
      <c r="D13" s="59">
        <v>1</v>
      </c>
      <c r="E13" s="53"/>
      <c r="F13" s="54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88"/>
      <c r="T13" s="52"/>
      <c r="U13" s="88"/>
      <c r="V13" s="88"/>
      <c r="W13" s="91">
        <v>2</v>
      </c>
      <c r="X13" s="52"/>
      <c r="Y13" s="51"/>
    </row>
    <row r="14" spans="1:25" x14ac:dyDescent="0.15">
      <c r="A14" s="62" t="s">
        <v>87</v>
      </c>
      <c r="B14" s="61" t="s">
        <v>39</v>
      </c>
      <c r="C14" s="60"/>
      <c r="D14" s="59">
        <v>2</v>
      </c>
      <c r="E14" s="59">
        <v>3</v>
      </c>
      <c r="F14" s="66">
        <v>6</v>
      </c>
      <c r="G14" s="59">
        <v>2</v>
      </c>
      <c r="H14" s="59">
        <v>1</v>
      </c>
      <c r="I14" s="59">
        <v>1</v>
      </c>
      <c r="J14" s="59">
        <v>2</v>
      </c>
      <c r="K14" s="59">
        <v>1</v>
      </c>
      <c r="L14" s="53"/>
      <c r="M14" s="63">
        <v>1</v>
      </c>
      <c r="N14" s="53"/>
      <c r="O14" s="63">
        <v>3</v>
      </c>
      <c r="P14" s="63">
        <v>1</v>
      </c>
      <c r="Q14" s="63">
        <v>1</v>
      </c>
      <c r="R14" s="63">
        <v>2</v>
      </c>
      <c r="S14" s="91">
        <v>4</v>
      </c>
      <c r="T14" s="64">
        <v>2</v>
      </c>
      <c r="U14" s="91">
        <v>1</v>
      </c>
      <c r="V14" s="91">
        <v>1</v>
      </c>
      <c r="W14" s="91">
        <v>1</v>
      </c>
      <c r="X14" s="64">
        <v>3</v>
      </c>
      <c r="Y14" s="65">
        <v>2</v>
      </c>
    </row>
    <row r="15" spans="1:25" x14ac:dyDescent="0.15">
      <c r="A15" s="62" t="s">
        <v>85</v>
      </c>
      <c r="B15" s="61" t="s">
        <v>39</v>
      </c>
      <c r="C15" s="60"/>
      <c r="D15" s="53"/>
      <c r="E15" s="53"/>
      <c r="F15" s="54"/>
      <c r="G15" s="53"/>
      <c r="H15" s="53"/>
      <c r="I15" s="53"/>
      <c r="J15" s="53"/>
      <c r="K15" s="53"/>
      <c r="L15" s="53"/>
      <c r="M15" s="53"/>
      <c r="N15" s="53"/>
      <c r="O15" s="53"/>
      <c r="P15" s="63">
        <v>1</v>
      </c>
      <c r="Q15" s="53"/>
      <c r="R15" s="53"/>
      <c r="S15" s="88"/>
      <c r="T15" s="64">
        <v>2</v>
      </c>
      <c r="U15" s="88"/>
      <c r="V15" s="88"/>
      <c r="W15" s="88"/>
      <c r="X15" s="52"/>
      <c r="Y15" s="51"/>
    </row>
    <row r="16" spans="1:25" x14ac:dyDescent="0.15">
      <c r="A16" s="62" t="s">
        <v>84</v>
      </c>
      <c r="B16" s="61" t="s">
        <v>39</v>
      </c>
      <c r="C16" s="60"/>
      <c r="D16" s="53"/>
      <c r="E16" s="53"/>
      <c r="F16" s="54"/>
      <c r="G16" s="53"/>
      <c r="H16" s="53"/>
      <c r="I16" s="53"/>
      <c r="J16" s="53"/>
      <c r="K16" s="53"/>
      <c r="L16" s="53"/>
      <c r="M16" s="63">
        <v>1</v>
      </c>
      <c r="N16" s="53"/>
      <c r="O16" s="53"/>
      <c r="P16" s="53"/>
      <c r="Q16" s="53"/>
      <c r="R16" s="53"/>
      <c r="S16" s="88"/>
      <c r="T16" s="52"/>
      <c r="U16" s="88"/>
      <c r="V16" s="88"/>
      <c r="W16" s="88"/>
      <c r="X16" s="52"/>
      <c r="Y16" s="51"/>
    </row>
    <row r="17" spans="1:25" x14ac:dyDescent="0.15">
      <c r="A17" s="62" t="s">
        <v>82</v>
      </c>
      <c r="B17" s="61" t="s">
        <v>39</v>
      </c>
      <c r="C17" s="60"/>
      <c r="D17" s="53"/>
      <c r="E17" s="53"/>
      <c r="F17" s="54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91">
        <v>1</v>
      </c>
      <c r="T17" s="52"/>
      <c r="U17" s="88"/>
      <c r="V17" s="88"/>
      <c r="W17" s="88"/>
      <c r="X17" s="52"/>
      <c r="Y17" s="51"/>
    </row>
    <row r="18" spans="1:25" x14ac:dyDescent="0.15">
      <c r="A18" s="62" t="s">
        <v>81</v>
      </c>
      <c r="B18" s="61" t="s">
        <v>61</v>
      </c>
      <c r="C18" s="60"/>
      <c r="D18" s="53"/>
      <c r="E18" s="53"/>
      <c r="F18" s="54"/>
      <c r="G18" s="53"/>
      <c r="H18" s="53"/>
      <c r="I18" s="53"/>
      <c r="J18" s="53"/>
      <c r="K18" s="53"/>
      <c r="L18" s="53"/>
      <c r="M18" s="53"/>
      <c r="N18" s="53"/>
      <c r="O18" s="53"/>
      <c r="P18" s="63">
        <v>1</v>
      </c>
      <c r="Q18" s="53"/>
      <c r="R18" s="53"/>
      <c r="S18" s="88"/>
      <c r="T18" s="52"/>
      <c r="U18" s="88"/>
      <c r="V18" s="88"/>
      <c r="W18" s="88"/>
      <c r="X18" s="52"/>
      <c r="Y18" s="51"/>
    </row>
    <row r="19" spans="1:25" x14ac:dyDescent="0.15">
      <c r="A19" s="62" t="s">
        <v>78</v>
      </c>
      <c r="B19" s="61" t="s">
        <v>39</v>
      </c>
      <c r="C19" s="60"/>
      <c r="D19" s="53"/>
      <c r="E19" s="53"/>
      <c r="F19" s="54"/>
      <c r="G19" s="53"/>
      <c r="H19" s="53"/>
      <c r="I19" s="59">
        <v>1</v>
      </c>
      <c r="J19" s="59">
        <v>1</v>
      </c>
      <c r="K19" s="53"/>
      <c r="L19" s="53"/>
      <c r="M19" s="53"/>
      <c r="N19" s="63">
        <v>1</v>
      </c>
      <c r="O19" s="53"/>
      <c r="P19" s="63">
        <v>1</v>
      </c>
      <c r="Q19" s="53"/>
      <c r="R19" s="53"/>
      <c r="S19" s="88"/>
      <c r="T19" s="52"/>
      <c r="U19" s="91">
        <v>1</v>
      </c>
      <c r="V19" s="88"/>
      <c r="W19" s="88"/>
      <c r="X19" s="64">
        <v>1</v>
      </c>
      <c r="Y19" s="65">
        <v>1</v>
      </c>
    </row>
    <row r="20" spans="1:25" x14ac:dyDescent="0.15">
      <c r="A20" s="62" t="s">
        <v>76</v>
      </c>
      <c r="B20" s="61" t="s">
        <v>39</v>
      </c>
      <c r="C20" s="60"/>
      <c r="D20" s="53"/>
      <c r="E20" s="59">
        <v>1</v>
      </c>
      <c r="F20" s="54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88"/>
      <c r="T20" s="52"/>
      <c r="U20" s="88"/>
      <c r="V20" s="88"/>
      <c r="W20" s="88"/>
      <c r="X20" s="52"/>
      <c r="Y20" s="51"/>
    </row>
    <row r="21" spans="1:25" x14ac:dyDescent="0.15">
      <c r="A21" s="62" t="s">
        <v>75</v>
      </c>
      <c r="B21" s="61" t="s">
        <v>39</v>
      </c>
      <c r="C21" s="60"/>
      <c r="D21" s="59">
        <v>1</v>
      </c>
      <c r="E21" s="53"/>
      <c r="F21" s="54"/>
      <c r="G21" s="53"/>
      <c r="H21" s="59">
        <v>1</v>
      </c>
      <c r="I21" s="53"/>
      <c r="J21" s="53"/>
      <c r="K21" s="53"/>
      <c r="L21" s="53"/>
      <c r="M21" s="63">
        <v>1</v>
      </c>
      <c r="N21" s="63">
        <v>1</v>
      </c>
      <c r="O21" s="53"/>
      <c r="P21" s="63">
        <v>1</v>
      </c>
      <c r="Q21" s="63">
        <v>1</v>
      </c>
      <c r="R21" s="53"/>
      <c r="S21" s="88"/>
      <c r="T21" s="64">
        <v>1</v>
      </c>
      <c r="U21" s="88"/>
      <c r="V21" s="88"/>
      <c r="W21" s="88"/>
      <c r="X21" s="52"/>
      <c r="Y21" s="51"/>
    </row>
    <row r="22" spans="1:25" x14ac:dyDescent="0.15">
      <c r="A22" s="62" t="s">
        <v>74</v>
      </c>
      <c r="B22" s="61" t="s">
        <v>39</v>
      </c>
      <c r="C22" s="60"/>
      <c r="D22" s="53"/>
      <c r="E22" s="53"/>
      <c r="F22" s="54"/>
      <c r="G22" s="53"/>
      <c r="H22" s="59">
        <v>1</v>
      </c>
      <c r="I22" s="59">
        <v>3</v>
      </c>
      <c r="J22" s="53"/>
      <c r="K22" s="63">
        <v>2</v>
      </c>
      <c r="L22" s="53"/>
      <c r="M22" s="63">
        <v>1</v>
      </c>
      <c r="N22" s="53"/>
      <c r="O22" s="63">
        <v>1</v>
      </c>
      <c r="P22" s="63">
        <v>1</v>
      </c>
      <c r="Q22" s="53"/>
      <c r="R22" s="63">
        <v>2</v>
      </c>
      <c r="S22" s="88"/>
      <c r="T22" s="64">
        <v>2</v>
      </c>
      <c r="U22" s="91">
        <v>2</v>
      </c>
      <c r="V22" s="88"/>
      <c r="W22" s="91">
        <v>1</v>
      </c>
      <c r="X22" s="52"/>
      <c r="Y22" s="51"/>
    </row>
    <row r="23" spans="1:25" x14ac:dyDescent="0.15">
      <c r="A23" s="62" t="s">
        <v>124</v>
      </c>
      <c r="B23" s="61" t="s">
        <v>123</v>
      </c>
      <c r="C23" s="60"/>
      <c r="D23" s="53"/>
      <c r="E23" s="53"/>
      <c r="F23" s="54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63">
        <v>1</v>
      </c>
      <c r="S23" s="88"/>
      <c r="T23" s="52"/>
      <c r="U23" s="88"/>
      <c r="V23" s="88"/>
      <c r="W23" s="88"/>
      <c r="X23" s="52"/>
      <c r="Y23" s="51"/>
    </row>
    <row r="24" spans="1:25" x14ac:dyDescent="0.15">
      <c r="A24" s="62" t="s">
        <v>73</v>
      </c>
      <c r="B24" s="61" t="s">
        <v>39</v>
      </c>
      <c r="C24" s="60"/>
      <c r="D24" s="53"/>
      <c r="E24" s="53"/>
      <c r="F24" s="54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63">
        <v>1</v>
      </c>
      <c r="S24" s="88"/>
      <c r="T24" s="52"/>
      <c r="U24" s="88"/>
      <c r="V24" s="88"/>
      <c r="W24" s="88"/>
      <c r="X24" s="52"/>
      <c r="Y24" s="51"/>
    </row>
    <row r="25" spans="1:25" x14ac:dyDescent="0.15">
      <c r="A25" s="62" t="s">
        <v>51</v>
      </c>
      <c r="B25" s="61" t="s">
        <v>122</v>
      </c>
      <c r="C25" s="60"/>
      <c r="D25" s="53"/>
      <c r="E25" s="53"/>
      <c r="F25" s="54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63">
        <v>1</v>
      </c>
      <c r="R25" s="53"/>
      <c r="S25" s="88"/>
      <c r="T25" s="52"/>
      <c r="U25" s="88"/>
      <c r="V25" s="88"/>
      <c r="W25" s="88"/>
      <c r="X25" s="52"/>
      <c r="Y25" s="51"/>
    </row>
    <row r="26" spans="1:25" x14ac:dyDescent="0.15">
      <c r="A26" s="62" t="s">
        <v>71</v>
      </c>
      <c r="B26" s="61" t="s">
        <v>39</v>
      </c>
      <c r="C26" s="60"/>
      <c r="D26" s="53"/>
      <c r="E26" s="53"/>
      <c r="F26" s="66">
        <v>2</v>
      </c>
      <c r="G26" s="53"/>
      <c r="H26" s="53"/>
      <c r="I26" s="53"/>
      <c r="J26" s="53"/>
      <c r="K26" s="63">
        <v>1</v>
      </c>
      <c r="L26" s="53"/>
      <c r="M26" s="53"/>
      <c r="N26" s="63">
        <v>1</v>
      </c>
      <c r="O26" s="53"/>
      <c r="P26" s="53"/>
      <c r="Q26" s="53"/>
      <c r="R26" s="53"/>
      <c r="S26" s="88"/>
      <c r="T26" s="52"/>
      <c r="U26" s="88"/>
      <c r="V26" s="88"/>
      <c r="W26" s="88"/>
      <c r="X26" s="52"/>
      <c r="Y26" s="51"/>
    </row>
    <row r="27" spans="1:25" x14ac:dyDescent="0.15">
      <c r="A27" s="62" t="s">
        <v>110</v>
      </c>
      <c r="B27" s="61" t="s">
        <v>61</v>
      </c>
      <c r="C27" s="60"/>
      <c r="D27" s="53"/>
      <c r="E27" s="53"/>
      <c r="F27" s="54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63">
        <v>1</v>
      </c>
      <c r="R27" s="53"/>
      <c r="S27" s="88"/>
      <c r="T27" s="52"/>
      <c r="U27" s="88"/>
      <c r="V27" s="88"/>
      <c r="W27" s="88"/>
      <c r="X27" s="52"/>
      <c r="Y27" s="51"/>
    </row>
    <row r="28" spans="1:25" x14ac:dyDescent="0.15">
      <c r="A28" s="62" t="s">
        <v>51</v>
      </c>
      <c r="B28" s="61" t="s">
        <v>231</v>
      </c>
      <c r="C28" s="60"/>
      <c r="D28" s="53"/>
      <c r="E28" s="53"/>
      <c r="F28" s="54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88"/>
      <c r="T28" s="52"/>
      <c r="U28" s="88"/>
      <c r="V28" s="88"/>
      <c r="W28" s="88"/>
      <c r="X28" s="52"/>
      <c r="Y28" s="65">
        <v>1</v>
      </c>
    </row>
    <row r="29" spans="1:25" x14ac:dyDescent="0.15">
      <c r="A29" s="62" t="s">
        <v>230</v>
      </c>
      <c r="B29" s="61" t="s">
        <v>231</v>
      </c>
      <c r="C29" s="60"/>
      <c r="D29" s="53"/>
      <c r="E29" s="53"/>
      <c r="F29" s="54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88"/>
      <c r="T29" s="52"/>
      <c r="U29" s="88"/>
      <c r="V29" s="88"/>
      <c r="W29" s="88"/>
      <c r="X29" s="52"/>
      <c r="Y29" s="65">
        <v>1</v>
      </c>
    </row>
    <row r="30" spans="1:25" x14ac:dyDescent="0.15">
      <c r="A30" s="62" t="s">
        <v>121</v>
      </c>
      <c r="B30" s="61" t="s">
        <v>120</v>
      </c>
      <c r="C30" s="60"/>
      <c r="D30" s="53"/>
      <c r="E30" s="53"/>
      <c r="F30" s="54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63">
        <v>1</v>
      </c>
      <c r="R30" s="53"/>
      <c r="S30" s="88"/>
      <c r="T30" s="52"/>
      <c r="U30" s="88"/>
      <c r="V30" s="88"/>
      <c r="W30" s="88"/>
      <c r="X30" s="52"/>
      <c r="Y30" s="51"/>
    </row>
    <row r="31" spans="1:25" x14ac:dyDescent="0.15">
      <c r="A31" s="62" t="s">
        <v>70</v>
      </c>
      <c r="B31" s="61" t="s">
        <v>155</v>
      </c>
      <c r="C31" s="60"/>
      <c r="D31" s="53"/>
      <c r="E31" s="53"/>
      <c r="F31" s="54"/>
      <c r="G31" s="53"/>
      <c r="H31" s="53"/>
      <c r="I31" s="53"/>
      <c r="J31" s="53"/>
      <c r="K31" s="63">
        <v>1</v>
      </c>
      <c r="L31" s="53"/>
      <c r="M31" s="53"/>
      <c r="N31" s="53"/>
      <c r="O31" s="53"/>
      <c r="P31" s="53"/>
      <c r="Q31" s="53"/>
      <c r="R31" s="53"/>
      <c r="S31" s="88"/>
      <c r="T31" s="52"/>
      <c r="U31" s="88"/>
      <c r="V31" s="88"/>
      <c r="W31" s="88"/>
      <c r="X31" s="52"/>
      <c r="Y31" s="51"/>
    </row>
    <row r="32" spans="1:25" x14ac:dyDescent="0.15">
      <c r="A32" s="62" t="s">
        <v>51</v>
      </c>
      <c r="B32" s="61" t="s">
        <v>156</v>
      </c>
      <c r="C32" s="60"/>
      <c r="D32" s="53"/>
      <c r="E32" s="53"/>
      <c r="F32" s="54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63">
        <v>2</v>
      </c>
      <c r="R32" s="53"/>
      <c r="S32" s="88"/>
      <c r="T32" s="52"/>
      <c r="U32" s="88"/>
      <c r="V32" s="88"/>
      <c r="W32" s="88"/>
      <c r="X32" s="52"/>
      <c r="Y32" s="51"/>
    </row>
    <row r="33" spans="1:25" x14ac:dyDescent="0.15">
      <c r="A33" s="62" t="s">
        <v>51</v>
      </c>
      <c r="B33" s="61" t="s">
        <v>220</v>
      </c>
      <c r="C33" s="60"/>
      <c r="D33" s="53"/>
      <c r="E33" s="53"/>
      <c r="F33" s="54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88"/>
      <c r="T33" s="52"/>
      <c r="U33" s="88"/>
      <c r="V33" s="88"/>
      <c r="W33" s="88"/>
      <c r="X33" s="64">
        <v>1</v>
      </c>
      <c r="Y33" s="51"/>
    </row>
    <row r="34" spans="1:25" x14ac:dyDescent="0.15">
      <c r="A34" s="62" t="s">
        <v>66</v>
      </c>
      <c r="B34" s="61" t="s">
        <v>39</v>
      </c>
      <c r="C34" s="60"/>
      <c r="D34" s="53"/>
      <c r="E34" s="53"/>
      <c r="F34" s="66">
        <v>1</v>
      </c>
      <c r="G34" s="53"/>
      <c r="H34" s="59">
        <v>1</v>
      </c>
      <c r="I34" s="59">
        <v>1</v>
      </c>
      <c r="J34" s="53"/>
      <c r="K34" s="53"/>
      <c r="L34" s="53"/>
      <c r="M34" s="53"/>
      <c r="N34" s="53"/>
      <c r="O34" s="53"/>
      <c r="P34" s="53"/>
      <c r="Q34" s="53"/>
      <c r="R34" s="53"/>
      <c r="S34" s="88"/>
      <c r="T34" s="52"/>
      <c r="U34" s="88"/>
      <c r="V34" s="88"/>
      <c r="W34" s="88"/>
      <c r="X34" s="52"/>
      <c r="Y34" s="51"/>
    </row>
    <row r="35" spans="1:25" x14ac:dyDescent="0.15">
      <c r="A35" s="62" t="s">
        <v>119</v>
      </c>
      <c r="B35" s="61" t="s">
        <v>39</v>
      </c>
      <c r="C35" s="60"/>
      <c r="D35" s="53"/>
      <c r="E35" s="53"/>
      <c r="F35" s="54"/>
      <c r="G35" s="53"/>
      <c r="H35" s="53"/>
      <c r="I35" s="53"/>
      <c r="J35" s="53"/>
      <c r="K35" s="53"/>
      <c r="L35" s="53"/>
      <c r="M35" s="53"/>
      <c r="N35" s="63">
        <v>1</v>
      </c>
      <c r="O35" s="53"/>
      <c r="P35" s="53"/>
      <c r="Q35" s="53"/>
      <c r="R35" s="53"/>
      <c r="S35" s="88"/>
      <c r="T35" s="52"/>
      <c r="U35" s="88"/>
      <c r="V35" s="88"/>
      <c r="W35" s="91">
        <v>1</v>
      </c>
      <c r="X35" s="52"/>
      <c r="Y35" s="51"/>
    </row>
    <row r="36" spans="1:25" x14ac:dyDescent="0.15">
      <c r="A36" s="62" t="s">
        <v>62</v>
      </c>
      <c r="B36" s="61" t="s">
        <v>39</v>
      </c>
      <c r="C36" s="60"/>
      <c r="D36" s="53"/>
      <c r="E36" s="53"/>
      <c r="F36" s="54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63">
        <v>1</v>
      </c>
      <c r="R36" s="53"/>
      <c r="S36" s="88"/>
      <c r="T36" s="52"/>
      <c r="U36" s="88"/>
      <c r="V36" s="88"/>
      <c r="W36" s="88"/>
      <c r="X36" s="52"/>
      <c r="Y36" s="51"/>
    </row>
    <row r="37" spans="1:25" x14ac:dyDescent="0.15">
      <c r="A37" s="62" t="s">
        <v>40</v>
      </c>
      <c r="B37" s="56" t="s">
        <v>39</v>
      </c>
      <c r="C37" s="55"/>
      <c r="D37" s="53"/>
      <c r="E37" s="53"/>
      <c r="F37" s="66">
        <v>2</v>
      </c>
      <c r="G37" s="53"/>
      <c r="H37" s="53"/>
      <c r="I37" s="53"/>
      <c r="J37" s="59">
        <v>1</v>
      </c>
      <c r="K37" s="53"/>
      <c r="L37" s="53"/>
      <c r="M37" s="63">
        <v>1</v>
      </c>
      <c r="N37" s="53"/>
      <c r="O37" s="53"/>
      <c r="P37" s="63">
        <v>1</v>
      </c>
      <c r="Q37" s="53"/>
      <c r="R37" s="53"/>
      <c r="S37" s="88"/>
      <c r="T37" s="52"/>
      <c r="U37" s="88"/>
      <c r="V37" s="88"/>
      <c r="W37" s="88"/>
      <c r="X37" s="52"/>
      <c r="Y37" s="51"/>
    </row>
    <row r="38" spans="1:25" x14ac:dyDescent="0.15">
      <c r="A38" s="62" t="s">
        <v>51</v>
      </c>
      <c r="B38" s="56" t="s">
        <v>88</v>
      </c>
      <c r="C38" s="55"/>
      <c r="D38" s="53"/>
      <c r="E38" s="53"/>
      <c r="F38" s="54"/>
      <c r="G38" s="53"/>
      <c r="H38" s="53"/>
      <c r="I38" s="53"/>
      <c r="J38" s="53"/>
      <c r="K38" s="53"/>
      <c r="L38" s="53"/>
      <c r="M38" s="53"/>
      <c r="N38" s="53"/>
      <c r="O38" s="63">
        <v>1</v>
      </c>
      <c r="P38" s="53"/>
      <c r="Q38" s="53"/>
      <c r="R38" s="53"/>
      <c r="S38" s="88"/>
      <c r="T38" s="52"/>
      <c r="U38" s="88"/>
      <c r="V38" s="88"/>
      <c r="W38" s="88"/>
      <c r="X38" s="52"/>
      <c r="Y38" s="51"/>
    </row>
    <row r="39" spans="1:25" x14ac:dyDescent="0.15">
      <c r="A39" s="62" t="s">
        <v>118</v>
      </c>
      <c r="B39" s="56" t="s">
        <v>117</v>
      </c>
      <c r="C39" s="55"/>
      <c r="D39" s="53"/>
      <c r="E39" s="53"/>
      <c r="F39" s="54"/>
      <c r="G39" s="53"/>
      <c r="H39" s="53"/>
      <c r="I39" s="53"/>
      <c r="J39" s="53"/>
      <c r="K39" s="53"/>
      <c r="L39" s="53"/>
      <c r="M39" s="53"/>
      <c r="N39" s="53"/>
      <c r="O39" s="63">
        <v>1</v>
      </c>
      <c r="P39" s="53"/>
      <c r="Q39" s="53"/>
      <c r="R39" s="53"/>
      <c r="S39" s="88"/>
      <c r="T39" s="52"/>
      <c r="U39" s="88"/>
      <c r="V39" s="88"/>
      <c r="W39" s="88"/>
      <c r="X39" s="52"/>
      <c r="Y39" s="51"/>
    </row>
    <row r="40" spans="1:25" x14ac:dyDescent="0.15">
      <c r="A40" s="62" t="s">
        <v>157</v>
      </c>
      <c r="B40" s="56" t="s">
        <v>158</v>
      </c>
      <c r="C40" s="55"/>
      <c r="D40" s="53"/>
      <c r="E40" s="53"/>
      <c r="F40" s="54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88"/>
      <c r="T40" s="52"/>
      <c r="U40" s="88"/>
      <c r="V40" s="88"/>
      <c r="W40" s="58">
        <v>1</v>
      </c>
      <c r="X40" s="54"/>
      <c r="Y40" s="212"/>
    </row>
    <row r="41" spans="1:25" x14ac:dyDescent="0.15">
      <c r="A41" s="62" t="s">
        <v>37</v>
      </c>
      <c r="B41" s="56" t="s">
        <v>36</v>
      </c>
      <c r="C41" s="55"/>
      <c r="D41" s="53"/>
      <c r="E41" s="53"/>
      <c r="F41" s="66">
        <v>1</v>
      </c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88"/>
      <c r="T41" s="52"/>
      <c r="U41" s="88"/>
      <c r="V41" s="88"/>
      <c r="W41" s="88"/>
      <c r="X41" s="52"/>
      <c r="Y41" s="51"/>
    </row>
    <row r="42" spans="1:25" x14ac:dyDescent="0.15">
      <c r="A42" s="112" t="s">
        <v>150</v>
      </c>
      <c r="B42" s="113" t="s">
        <v>151</v>
      </c>
      <c r="C42" s="86"/>
      <c r="D42" s="84"/>
      <c r="E42" s="84"/>
      <c r="F42" s="85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109"/>
      <c r="T42" s="45"/>
      <c r="U42" s="109"/>
      <c r="V42" s="118">
        <v>1</v>
      </c>
      <c r="W42" s="109"/>
      <c r="X42" s="45"/>
      <c r="Y42" s="51"/>
    </row>
    <row r="43" spans="1:25" x14ac:dyDescent="0.15">
      <c r="A43" s="241" t="s">
        <v>35</v>
      </c>
      <c r="B43" s="242"/>
      <c r="C43" s="43">
        <f t="shared" ref="C43:U43" si="0">SUM(C4:C41)</f>
        <v>0</v>
      </c>
      <c r="D43" s="41">
        <f t="shared" si="0"/>
        <v>10</v>
      </c>
      <c r="E43" s="41">
        <f t="shared" si="0"/>
        <v>11</v>
      </c>
      <c r="F43" s="42">
        <f t="shared" si="0"/>
        <v>19</v>
      </c>
      <c r="G43" s="41">
        <f t="shared" si="0"/>
        <v>8</v>
      </c>
      <c r="H43" s="41">
        <f t="shared" si="0"/>
        <v>15</v>
      </c>
      <c r="I43" s="41">
        <f t="shared" si="0"/>
        <v>18</v>
      </c>
      <c r="J43" s="41">
        <f t="shared" si="0"/>
        <v>14</v>
      </c>
      <c r="K43" s="41">
        <f t="shared" si="0"/>
        <v>14</v>
      </c>
      <c r="L43" s="41">
        <f t="shared" si="0"/>
        <v>5</v>
      </c>
      <c r="M43" s="41">
        <f t="shared" si="0"/>
        <v>15</v>
      </c>
      <c r="N43" s="41">
        <f t="shared" si="0"/>
        <v>15</v>
      </c>
      <c r="O43" s="41">
        <f t="shared" si="0"/>
        <v>10</v>
      </c>
      <c r="P43" s="41">
        <f t="shared" si="0"/>
        <v>14</v>
      </c>
      <c r="Q43" s="41">
        <f t="shared" si="0"/>
        <v>14</v>
      </c>
      <c r="R43" s="41">
        <f t="shared" si="0"/>
        <v>16</v>
      </c>
      <c r="S43" s="98">
        <f t="shared" si="0"/>
        <v>16</v>
      </c>
      <c r="T43" s="98">
        <f t="shared" si="0"/>
        <v>13</v>
      </c>
      <c r="U43" s="111">
        <f t="shared" si="0"/>
        <v>13</v>
      </c>
      <c r="V43" s="111">
        <f>SUM(V4:V42)</f>
        <v>8</v>
      </c>
      <c r="W43" s="111">
        <f>SUM(W4:W42)</f>
        <v>12</v>
      </c>
      <c r="X43" s="98">
        <f>SUM(X4:X42)</f>
        <v>12</v>
      </c>
      <c r="Y43" s="97">
        <f>SUM(Y4:Y42)</f>
        <v>11</v>
      </c>
    </row>
    <row r="44" spans="1:25" ht="7.5" customHeight="1" x14ac:dyDescent="0.15"/>
    <row r="45" spans="1:25" x14ac:dyDescent="0.15">
      <c r="A45" s="38" t="s">
        <v>34</v>
      </c>
      <c r="F45" s="37"/>
      <c r="G45" s="33" t="s">
        <v>32</v>
      </c>
      <c r="H45" s="35" t="s">
        <v>33</v>
      </c>
      <c r="L45" s="36"/>
      <c r="M45" s="33" t="s">
        <v>32</v>
      </c>
      <c r="N45" s="35" t="s">
        <v>31</v>
      </c>
    </row>
    <row r="47" spans="1:25" x14ac:dyDescent="0.15">
      <c r="A47" s="38" t="s">
        <v>154</v>
      </c>
    </row>
  </sheetData>
  <mergeCells count="2">
    <mergeCell ref="A43:B43"/>
    <mergeCell ref="A1:B1"/>
  </mergeCells>
  <phoneticPr fontId="1"/>
  <printOptions horizontalCentered="1"/>
  <pageMargins left="0.16" right="0.16" top="0.74803149606299213" bottom="0.16" header="0.51181102362204722" footer="0.16"/>
  <pageSetup paperSize="9" scale="88" orientation="landscape" r:id="rId1"/>
  <headerFooter alignWithMargins="0">
    <oddHeader>&amp;C&amp;"ＭＳ ゴシック,標準"&amp;14大学等編入先一覧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Y68"/>
  <sheetViews>
    <sheetView zoomScaleNormal="100" zoomScaleSheetLayoutView="75" workbookViewId="0">
      <pane xSplit="2" ySplit="3" topLeftCell="C10" activePane="bottomRight" state="frozen"/>
      <selection activeCell="B1" sqref="B1"/>
      <selection pane="topRight" activeCell="B1" sqref="B1"/>
      <selection pane="bottomLeft" activeCell="B1" sqref="B1"/>
      <selection pane="bottomRight" activeCell="AA17" sqref="AA17"/>
    </sheetView>
  </sheetViews>
  <sheetFormatPr defaultRowHeight="13.5" x14ac:dyDescent="0.15"/>
  <cols>
    <col min="1" max="1" width="15.75" style="34" customWidth="1"/>
    <col min="2" max="2" width="13.75" style="34" customWidth="1"/>
    <col min="3" max="18" width="4.625" style="33" customWidth="1"/>
    <col min="19" max="25" width="4.125" style="32" customWidth="1"/>
    <col min="26" max="16384" width="9" style="32"/>
  </cols>
  <sheetData>
    <row r="1" spans="1:25" ht="18" customHeight="1" x14ac:dyDescent="0.15">
      <c r="A1" s="243" t="s">
        <v>142</v>
      </c>
      <c r="B1" s="243"/>
    </row>
    <row r="2" spans="1:25" x14ac:dyDescent="0.15">
      <c r="A2" s="81"/>
      <c r="M2" s="32"/>
      <c r="N2" s="32"/>
      <c r="O2" s="32"/>
      <c r="P2" s="32"/>
      <c r="Q2" s="32"/>
      <c r="R2" s="32"/>
    </row>
    <row r="3" spans="1:25" x14ac:dyDescent="0.15">
      <c r="A3" s="80" t="s">
        <v>98</v>
      </c>
      <c r="B3" s="79" t="s">
        <v>97</v>
      </c>
      <c r="C3" s="78">
        <v>13</v>
      </c>
      <c r="D3" s="77">
        <v>14</v>
      </c>
      <c r="E3" s="77">
        <v>15</v>
      </c>
      <c r="F3" s="77">
        <v>16</v>
      </c>
      <c r="G3" s="77">
        <v>17</v>
      </c>
      <c r="H3" s="77">
        <v>18</v>
      </c>
      <c r="I3" s="77">
        <v>19</v>
      </c>
      <c r="J3" s="77">
        <v>20</v>
      </c>
      <c r="K3" s="115">
        <v>21</v>
      </c>
      <c r="L3" s="77">
        <v>22</v>
      </c>
      <c r="M3" s="77">
        <v>23</v>
      </c>
      <c r="N3" s="77">
        <v>24</v>
      </c>
      <c r="O3" s="77">
        <v>25</v>
      </c>
      <c r="P3" s="77">
        <v>26</v>
      </c>
      <c r="Q3" s="77">
        <v>27</v>
      </c>
      <c r="R3" s="77">
        <v>28</v>
      </c>
      <c r="S3" s="96">
        <v>29</v>
      </c>
      <c r="T3" s="76">
        <v>30</v>
      </c>
      <c r="U3" s="96">
        <v>1</v>
      </c>
      <c r="V3" s="96">
        <v>2</v>
      </c>
      <c r="W3" s="96">
        <v>3</v>
      </c>
      <c r="X3" s="220">
        <v>4</v>
      </c>
      <c r="Y3" s="219">
        <v>5</v>
      </c>
    </row>
    <row r="4" spans="1:25" x14ac:dyDescent="0.15">
      <c r="A4" s="74" t="s">
        <v>96</v>
      </c>
      <c r="B4" s="73" t="s">
        <v>36</v>
      </c>
      <c r="C4" s="72"/>
      <c r="D4" s="70">
        <v>3</v>
      </c>
      <c r="E4" s="70">
        <v>5</v>
      </c>
      <c r="F4" s="71">
        <v>4</v>
      </c>
      <c r="G4" s="70">
        <v>9</v>
      </c>
      <c r="H4" s="70">
        <v>6</v>
      </c>
      <c r="I4" s="70">
        <v>5</v>
      </c>
      <c r="J4" s="70">
        <v>7</v>
      </c>
      <c r="K4" s="69">
        <v>7</v>
      </c>
      <c r="L4" s="69">
        <v>10</v>
      </c>
      <c r="M4" s="69">
        <v>8</v>
      </c>
      <c r="N4" s="69">
        <v>5</v>
      </c>
      <c r="O4" s="69">
        <v>9</v>
      </c>
      <c r="P4" s="69">
        <v>8</v>
      </c>
      <c r="Q4" s="69">
        <v>6</v>
      </c>
      <c r="R4" s="69">
        <v>10</v>
      </c>
      <c r="S4" s="95">
        <v>8</v>
      </c>
      <c r="T4" s="94">
        <v>7</v>
      </c>
      <c r="U4" s="95">
        <v>6</v>
      </c>
      <c r="V4" s="95">
        <v>6</v>
      </c>
      <c r="W4" s="95">
        <v>9</v>
      </c>
      <c r="X4" s="64">
        <v>7</v>
      </c>
      <c r="Y4" s="65">
        <v>11</v>
      </c>
    </row>
    <row r="5" spans="1:25" x14ac:dyDescent="0.15">
      <c r="A5" s="62" t="s">
        <v>95</v>
      </c>
      <c r="B5" s="61" t="s">
        <v>39</v>
      </c>
      <c r="C5" s="60"/>
      <c r="D5" s="59">
        <v>1</v>
      </c>
      <c r="E5" s="53"/>
      <c r="F5" s="54"/>
      <c r="G5" s="59">
        <v>2</v>
      </c>
      <c r="H5" s="59">
        <v>2</v>
      </c>
      <c r="I5" s="59">
        <v>2</v>
      </c>
      <c r="J5" s="53"/>
      <c r="K5" s="53"/>
      <c r="L5" s="59">
        <v>1</v>
      </c>
      <c r="M5" s="53"/>
      <c r="N5" s="53"/>
      <c r="O5" s="53"/>
      <c r="P5" s="53"/>
      <c r="Q5" s="53"/>
      <c r="R5" s="53"/>
      <c r="S5" s="88"/>
      <c r="T5" s="52"/>
      <c r="U5" s="88"/>
      <c r="V5" s="88"/>
      <c r="W5" s="88"/>
      <c r="X5" s="52"/>
      <c r="Y5" s="51"/>
    </row>
    <row r="6" spans="1:25" x14ac:dyDescent="0.15">
      <c r="A6" s="62" t="s">
        <v>51</v>
      </c>
      <c r="B6" s="61" t="s">
        <v>94</v>
      </c>
      <c r="C6" s="60"/>
      <c r="D6" s="53"/>
      <c r="E6" s="53"/>
      <c r="F6" s="54"/>
      <c r="G6" s="53"/>
      <c r="H6" s="59">
        <v>1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88"/>
      <c r="T6" s="52"/>
      <c r="U6" s="88"/>
      <c r="V6" s="88"/>
      <c r="W6" s="88"/>
      <c r="X6" s="52"/>
      <c r="Y6" s="51"/>
    </row>
    <row r="7" spans="1:25" x14ac:dyDescent="0.15">
      <c r="A7" s="62" t="s">
        <v>93</v>
      </c>
      <c r="B7" s="61" t="s">
        <v>43</v>
      </c>
      <c r="C7" s="60"/>
      <c r="D7" s="59">
        <v>2</v>
      </c>
      <c r="E7" s="53"/>
      <c r="F7" s="66">
        <v>4</v>
      </c>
      <c r="G7" s="59">
        <v>2</v>
      </c>
      <c r="H7" s="59">
        <v>1</v>
      </c>
      <c r="I7" s="59">
        <v>1</v>
      </c>
      <c r="J7" s="53"/>
      <c r="K7" s="63">
        <v>1</v>
      </c>
      <c r="L7" s="53"/>
      <c r="M7" s="53"/>
      <c r="N7" s="63">
        <v>1</v>
      </c>
      <c r="O7" s="53"/>
      <c r="P7" s="53"/>
      <c r="Q7" s="53"/>
      <c r="R7" s="63">
        <v>1</v>
      </c>
      <c r="S7" s="91">
        <v>1</v>
      </c>
      <c r="T7" s="52"/>
      <c r="U7" s="88"/>
      <c r="V7" s="88"/>
      <c r="W7" s="88"/>
      <c r="X7" s="52"/>
      <c r="Y7" s="51"/>
    </row>
    <row r="8" spans="1:25" x14ac:dyDescent="0.15">
      <c r="A8" s="62" t="s">
        <v>91</v>
      </c>
      <c r="B8" s="61" t="s">
        <v>39</v>
      </c>
      <c r="C8" s="60"/>
      <c r="D8" s="53"/>
      <c r="E8" s="59">
        <v>2</v>
      </c>
      <c r="F8" s="66">
        <v>1</v>
      </c>
      <c r="G8" s="59">
        <v>1</v>
      </c>
      <c r="H8" s="53"/>
      <c r="I8" s="53"/>
      <c r="J8" s="53"/>
      <c r="K8" s="53"/>
      <c r="L8" s="53"/>
      <c r="M8" s="63">
        <v>1</v>
      </c>
      <c r="N8" s="63">
        <v>1</v>
      </c>
      <c r="O8" s="53"/>
      <c r="P8" s="63">
        <v>1</v>
      </c>
      <c r="Q8" s="53"/>
      <c r="R8" s="63">
        <v>1</v>
      </c>
      <c r="S8" s="88"/>
      <c r="T8" s="52"/>
      <c r="U8" s="91">
        <v>1</v>
      </c>
      <c r="V8" s="91">
        <v>1</v>
      </c>
      <c r="W8" s="88"/>
      <c r="X8" s="52"/>
      <c r="Y8" s="51"/>
    </row>
    <row r="9" spans="1:25" x14ac:dyDescent="0.15">
      <c r="A9" s="62" t="s">
        <v>51</v>
      </c>
      <c r="B9" s="61" t="s">
        <v>61</v>
      </c>
      <c r="C9" s="60"/>
      <c r="D9" s="59">
        <v>1</v>
      </c>
      <c r="E9" s="59">
        <v>1</v>
      </c>
      <c r="F9" s="54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88"/>
      <c r="T9" s="52"/>
      <c r="U9" s="88"/>
      <c r="V9" s="88"/>
      <c r="W9" s="88"/>
      <c r="X9" s="52"/>
      <c r="Y9" s="51"/>
    </row>
    <row r="10" spans="1:25" x14ac:dyDescent="0.15">
      <c r="A10" s="62" t="s">
        <v>51</v>
      </c>
      <c r="B10" s="61" t="s">
        <v>90</v>
      </c>
      <c r="C10" s="60"/>
      <c r="D10" s="53"/>
      <c r="E10" s="58">
        <v>1</v>
      </c>
      <c r="F10" s="54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88"/>
      <c r="T10" s="52"/>
      <c r="U10" s="88"/>
      <c r="V10" s="88"/>
      <c r="W10" s="88"/>
      <c r="X10" s="52"/>
      <c r="Y10" s="51"/>
    </row>
    <row r="11" spans="1:25" x14ac:dyDescent="0.15">
      <c r="A11" s="62" t="s">
        <v>51</v>
      </c>
      <c r="B11" s="61" t="s">
        <v>116</v>
      </c>
      <c r="C11" s="60"/>
      <c r="D11" s="53"/>
      <c r="E11" s="53"/>
      <c r="F11" s="54"/>
      <c r="G11" s="58">
        <v>1</v>
      </c>
      <c r="H11" s="58">
        <v>1</v>
      </c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88"/>
      <c r="T11" s="52"/>
      <c r="U11" s="88"/>
      <c r="V11" s="88"/>
      <c r="W11" s="88"/>
      <c r="X11" s="52"/>
      <c r="Y11" s="213">
        <v>1</v>
      </c>
    </row>
    <row r="12" spans="1:25" x14ac:dyDescent="0.15">
      <c r="A12" s="62" t="s">
        <v>89</v>
      </c>
      <c r="B12" s="61" t="s">
        <v>88</v>
      </c>
      <c r="C12" s="60"/>
      <c r="D12" s="59">
        <v>2</v>
      </c>
      <c r="E12" s="53"/>
      <c r="F12" s="66">
        <v>2</v>
      </c>
      <c r="G12" s="59">
        <v>1</v>
      </c>
      <c r="H12" s="59">
        <v>1</v>
      </c>
      <c r="I12" s="59">
        <v>1</v>
      </c>
      <c r="J12" s="59">
        <v>2</v>
      </c>
      <c r="K12" s="59">
        <v>2</v>
      </c>
      <c r="L12" s="53"/>
      <c r="M12" s="53"/>
      <c r="N12" s="63">
        <v>1</v>
      </c>
      <c r="O12" s="63">
        <v>1</v>
      </c>
      <c r="P12" s="53"/>
      <c r="Q12" s="53"/>
      <c r="R12" s="63">
        <v>1</v>
      </c>
      <c r="S12" s="91">
        <v>1</v>
      </c>
      <c r="T12" s="64">
        <v>1</v>
      </c>
      <c r="U12" s="91">
        <v>3</v>
      </c>
      <c r="V12" s="91">
        <v>3</v>
      </c>
      <c r="W12" s="91">
        <v>2</v>
      </c>
      <c r="X12" s="64">
        <v>2</v>
      </c>
      <c r="Y12" s="65">
        <v>3</v>
      </c>
    </row>
    <row r="13" spans="1:25" x14ac:dyDescent="0.15">
      <c r="A13" s="62" t="s">
        <v>87</v>
      </c>
      <c r="B13" s="61" t="s">
        <v>39</v>
      </c>
      <c r="C13" s="60"/>
      <c r="D13" s="53"/>
      <c r="E13" s="59">
        <v>1</v>
      </c>
      <c r="F13" s="66">
        <v>2</v>
      </c>
      <c r="G13" s="59">
        <v>3</v>
      </c>
      <c r="H13" s="59">
        <v>2</v>
      </c>
      <c r="I13" s="59">
        <v>2</v>
      </c>
      <c r="J13" s="59">
        <v>2</v>
      </c>
      <c r="K13" s="59">
        <v>1</v>
      </c>
      <c r="L13" s="59">
        <v>1</v>
      </c>
      <c r="M13" s="63">
        <v>2</v>
      </c>
      <c r="N13" s="63">
        <v>1</v>
      </c>
      <c r="O13" s="63">
        <v>1</v>
      </c>
      <c r="P13" s="53"/>
      <c r="Q13" s="63">
        <v>1</v>
      </c>
      <c r="R13" s="53"/>
      <c r="S13" s="91">
        <v>1</v>
      </c>
      <c r="T13" s="64">
        <v>1</v>
      </c>
      <c r="U13" s="91">
        <v>1</v>
      </c>
      <c r="V13" s="88"/>
      <c r="W13" s="91">
        <v>1</v>
      </c>
      <c r="X13" s="64">
        <v>2</v>
      </c>
      <c r="Y13" s="65">
        <v>3</v>
      </c>
    </row>
    <row r="14" spans="1:25" x14ac:dyDescent="0.15">
      <c r="A14" s="62" t="s">
        <v>86</v>
      </c>
      <c r="B14" s="61" t="s">
        <v>39</v>
      </c>
      <c r="C14" s="60"/>
      <c r="D14" s="59">
        <v>1</v>
      </c>
      <c r="E14" s="53"/>
      <c r="F14" s="54"/>
      <c r="G14" s="53"/>
      <c r="H14" s="59">
        <v>1</v>
      </c>
      <c r="I14" s="53"/>
      <c r="J14" s="53"/>
      <c r="K14" s="53"/>
      <c r="L14" s="59">
        <v>1</v>
      </c>
      <c r="M14" s="53"/>
      <c r="N14" s="53"/>
      <c r="O14" s="53"/>
      <c r="P14" s="53"/>
      <c r="Q14" s="63">
        <v>1</v>
      </c>
      <c r="R14" s="53"/>
      <c r="S14" s="88"/>
      <c r="T14" s="52"/>
      <c r="U14" s="88"/>
      <c r="V14" s="88"/>
      <c r="W14" s="88"/>
      <c r="X14" s="52"/>
      <c r="Y14" s="51"/>
    </row>
    <row r="15" spans="1:25" x14ac:dyDescent="0.15">
      <c r="A15" s="62" t="s">
        <v>51</v>
      </c>
      <c r="B15" s="61" t="s">
        <v>43</v>
      </c>
      <c r="C15" s="60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2"/>
      <c r="U15" s="91">
        <v>1</v>
      </c>
      <c r="V15" s="88"/>
      <c r="W15" s="88"/>
      <c r="X15" s="64">
        <v>1</v>
      </c>
      <c r="Y15" s="51"/>
    </row>
    <row r="16" spans="1:25" x14ac:dyDescent="0.15">
      <c r="A16" s="62" t="s">
        <v>85</v>
      </c>
      <c r="B16" s="61" t="s">
        <v>39</v>
      </c>
      <c r="C16" s="60"/>
      <c r="D16" s="59">
        <v>1</v>
      </c>
      <c r="E16" s="59">
        <v>1</v>
      </c>
      <c r="F16" s="54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88"/>
      <c r="T16" s="52"/>
      <c r="U16" s="91">
        <v>1</v>
      </c>
      <c r="V16" s="88"/>
      <c r="W16" s="88"/>
      <c r="X16" s="52"/>
      <c r="Y16" s="51"/>
    </row>
    <row r="17" spans="1:25" x14ac:dyDescent="0.15">
      <c r="A17" s="62" t="s">
        <v>115</v>
      </c>
      <c r="B17" s="61"/>
      <c r="C17" s="60"/>
      <c r="D17" s="58">
        <v>1</v>
      </c>
      <c r="E17" s="53"/>
      <c r="F17" s="54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88"/>
      <c r="T17" s="52"/>
      <c r="U17" s="88"/>
      <c r="V17" s="88"/>
      <c r="W17" s="88"/>
      <c r="X17" s="52"/>
      <c r="Y17" s="51"/>
    </row>
    <row r="18" spans="1:25" x14ac:dyDescent="0.15">
      <c r="A18" s="62" t="s">
        <v>84</v>
      </c>
      <c r="B18" s="61" t="s">
        <v>39</v>
      </c>
      <c r="C18" s="60"/>
      <c r="D18" s="59">
        <v>1</v>
      </c>
      <c r="E18" s="53"/>
      <c r="F18" s="54"/>
      <c r="G18" s="53"/>
      <c r="H18" s="53"/>
      <c r="I18" s="53"/>
      <c r="J18" s="53"/>
      <c r="K18" s="53"/>
      <c r="L18" s="53"/>
      <c r="M18" s="53"/>
      <c r="N18" s="53"/>
      <c r="O18" s="53"/>
      <c r="P18" s="63">
        <v>1</v>
      </c>
      <c r="Q18" s="63">
        <v>2</v>
      </c>
      <c r="R18" s="63">
        <v>1</v>
      </c>
      <c r="S18" s="88"/>
      <c r="T18" s="52"/>
      <c r="U18" s="88"/>
      <c r="V18" s="88"/>
      <c r="W18" s="91">
        <v>1</v>
      </c>
      <c r="X18" s="52"/>
      <c r="Y18" s="51"/>
    </row>
    <row r="19" spans="1:25" x14ac:dyDescent="0.15">
      <c r="A19" s="62" t="s">
        <v>83</v>
      </c>
      <c r="B19" s="61" t="s">
        <v>39</v>
      </c>
      <c r="C19" s="60"/>
      <c r="D19" s="53"/>
      <c r="E19" s="53"/>
      <c r="F19" s="54"/>
      <c r="G19" s="53"/>
      <c r="H19" s="53"/>
      <c r="I19" s="53"/>
      <c r="J19" s="53"/>
      <c r="K19" s="53"/>
      <c r="L19" s="53"/>
      <c r="M19" s="63">
        <v>1</v>
      </c>
      <c r="N19" s="53"/>
      <c r="O19" s="53"/>
      <c r="P19" s="53"/>
      <c r="Q19" s="53"/>
      <c r="R19" s="53"/>
      <c r="S19" s="88"/>
      <c r="T19" s="52"/>
      <c r="U19" s="88"/>
      <c r="V19" s="88"/>
      <c r="W19" s="88"/>
      <c r="X19" s="52"/>
      <c r="Y19" s="51"/>
    </row>
    <row r="20" spans="1:25" x14ac:dyDescent="0.15">
      <c r="A20" s="62" t="s">
        <v>82</v>
      </c>
      <c r="B20" s="61" t="s">
        <v>39</v>
      </c>
      <c r="C20" s="60"/>
      <c r="D20" s="53"/>
      <c r="E20" s="53"/>
      <c r="F20" s="54"/>
      <c r="G20" s="53"/>
      <c r="H20" s="59">
        <v>1</v>
      </c>
      <c r="I20" s="53"/>
      <c r="J20" s="53"/>
      <c r="K20" s="53"/>
      <c r="L20" s="53"/>
      <c r="M20" s="63">
        <v>1</v>
      </c>
      <c r="N20" s="53"/>
      <c r="O20" s="53"/>
      <c r="P20" s="53"/>
      <c r="Q20" s="53"/>
      <c r="R20" s="53"/>
      <c r="S20" s="88"/>
      <c r="T20" s="52"/>
      <c r="U20" s="88"/>
      <c r="V20" s="88"/>
      <c r="W20" s="88"/>
      <c r="X20" s="52"/>
      <c r="Y20" s="51"/>
    </row>
    <row r="21" spans="1:25" x14ac:dyDescent="0.15">
      <c r="A21" s="62" t="s">
        <v>81</v>
      </c>
      <c r="B21" s="61" t="s">
        <v>39</v>
      </c>
      <c r="C21" s="60"/>
      <c r="D21" s="59">
        <v>1</v>
      </c>
      <c r="E21" s="53"/>
      <c r="F21" s="54"/>
      <c r="G21" s="53"/>
      <c r="H21" s="53"/>
      <c r="I21" s="53"/>
      <c r="J21" s="53"/>
      <c r="K21" s="53"/>
      <c r="L21" s="59">
        <v>1</v>
      </c>
      <c r="M21" s="53"/>
      <c r="N21" s="53"/>
      <c r="O21" s="53"/>
      <c r="P21" s="63">
        <v>2</v>
      </c>
      <c r="Q21" s="53"/>
      <c r="R21" s="53"/>
      <c r="S21" s="88"/>
      <c r="T21" s="52"/>
      <c r="U21" s="88"/>
      <c r="V21" s="88"/>
      <c r="W21" s="88"/>
      <c r="X21" s="52"/>
      <c r="Y21" s="51"/>
    </row>
    <row r="22" spans="1:25" x14ac:dyDescent="0.15">
      <c r="A22" s="62" t="s">
        <v>51</v>
      </c>
      <c r="B22" s="61" t="s">
        <v>114</v>
      </c>
      <c r="C22" s="60"/>
      <c r="D22" s="53"/>
      <c r="E22" s="53"/>
      <c r="F22" s="54"/>
      <c r="G22" s="58">
        <v>1</v>
      </c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88"/>
      <c r="T22" s="52"/>
      <c r="U22" s="88"/>
      <c r="V22" s="88"/>
      <c r="W22" s="88"/>
      <c r="X22" s="52"/>
      <c r="Y22" s="213">
        <v>1</v>
      </c>
    </row>
    <row r="23" spans="1:25" x14ac:dyDescent="0.15">
      <c r="A23" s="62" t="s">
        <v>78</v>
      </c>
      <c r="B23" s="61" t="s">
        <v>39</v>
      </c>
      <c r="C23" s="60"/>
      <c r="D23" s="59">
        <v>3</v>
      </c>
      <c r="E23" s="59">
        <v>2</v>
      </c>
      <c r="F23" s="66">
        <v>1</v>
      </c>
      <c r="G23" s="59">
        <v>1</v>
      </c>
      <c r="H23" s="59">
        <v>1</v>
      </c>
      <c r="I23" s="59">
        <v>1</v>
      </c>
      <c r="J23" s="53"/>
      <c r="K23" s="53"/>
      <c r="L23" s="59">
        <v>1</v>
      </c>
      <c r="M23" s="53"/>
      <c r="N23" s="53"/>
      <c r="O23" s="53"/>
      <c r="P23" s="63">
        <v>1</v>
      </c>
      <c r="Q23" s="63">
        <v>1</v>
      </c>
      <c r="R23" s="53"/>
      <c r="S23" s="88"/>
      <c r="T23" s="52"/>
      <c r="U23" s="91">
        <v>1</v>
      </c>
      <c r="V23" s="88"/>
      <c r="W23" s="88"/>
      <c r="X23" s="52"/>
      <c r="Y23" s="51"/>
    </row>
    <row r="24" spans="1:25" x14ac:dyDescent="0.15">
      <c r="A24" s="62" t="s">
        <v>113</v>
      </c>
      <c r="B24" s="61" t="s">
        <v>152</v>
      </c>
      <c r="C24" s="60"/>
      <c r="D24" s="53"/>
      <c r="E24" s="53"/>
      <c r="F24" s="54"/>
      <c r="G24" s="53"/>
      <c r="H24" s="53"/>
      <c r="I24" s="53"/>
      <c r="J24" s="53"/>
      <c r="K24" s="53"/>
      <c r="L24" s="53"/>
      <c r="M24" s="53"/>
      <c r="N24" s="63">
        <v>1</v>
      </c>
      <c r="O24" s="53"/>
      <c r="P24" s="53"/>
      <c r="Q24" s="53"/>
      <c r="R24" s="53"/>
      <c r="S24" s="88"/>
      <c r="T24" s="52"/>
      <c r="U24" s="88"/>
      <c r="V24" s="91">
        <v>1</v>
      </c>
      <c r="W24" s="88"/>
      <c r="X24" s="52"/>
      <c r="Y24" s="65">
        <v>1</v>
      </c>
    </row>
    <row r="25" spans="1:25" x14ac:dyDescent="0.15">
      <c r="A25" s="62" t="s">
        <v>75</v>
      </c>
      <c r="B25" s="61" t="s">
        <v>39</v>
      </c>
      <c r="C25" s="60"/>
      <c r="D25" s="53"/>
      <c r="E25" s="53"/>
      <c r="F25" s="54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91">
        <v>1</v>
      </c>
      <c r="T25" s="64">
        <v>2</v>
      </c>
      <c r="U25" s="88"/>
      <c r="V25" s="88"/>
      <c r="W25" s="88"/>
      <c r="X25" s="52"/>
      <c r="Y25" s="51"/>
    </row>
    <row r="26" spans="1:25" x14ac:dyDescent="0.15">
      <c r="A26" s="62" t="s">
        <v>74</v>
      </c>
      <c r="B26" s="61" t="s">
        <v>39</v>
      </c>
      <c r="C26" s="60"/>
      <c r="D26" s="53"/>
      <c r="E26" s="53"/>
      <c r="F26" s="54"/>
      <c r="G26" s="53"/>
      <c r="H26" s="53"/>
      <c r="I26" s="53"/>
      <c r="J26" s="53"/>
      <c r="K26" s="53"/>
      <c r="L26" s="53"/>
      <c r="M26" s="53"/>
      <c r="N26" s="53"/>
      <c r="O26" s="63">
        <v>1</v>
      </c>
      <c r="P26" s="53"/>
      <c r="Q26" s="53"/>
      <c r="R26" s="63">
        <v>1</v>
      </c>
      <c r="S26" s="91">
        <v>2</v>
      </c>
      <c r="T26" s="64">
        <v>1</v>
      </c>
      <c r="U26" s="91">
        <v>2</v>
      </c>
      <c r="V26" s="91">
        <v>1</v>
      </c>
      <c r="W26" s="88"/>
      <c r="X26" s="52"/>
      <c r="Y26" s="65">
        <v>1</v>
      </c>
    </row>
    <row r="27" spans="1:25" x14ac:dyDescent="0.15">
      <c r="A27" s="62" t="s">
        <v>112</v>
      </c>
      <c r="B27" s="61" t="s">
        <v>111</v>
      </c>
      <c r="C27" s="60"/>
      <c r="D27" s="53"/>
      <c r="E27" s="53"/>
      <c r="F27" s="54"/>
      <c r="G27" s="53"/>
      <c r="H27" s="53"/>
      <c r="I27" s="53"/>
      <c r="J27" s="53"/>
      <c r="K27" s="53"/>
      <c r="L27" s="53"/>
      <c r="M27" s="53"/>
      <c r="N27" s="53"/>
      <c r="O27" s="92"/>
      <c r="P27" s="53"/>
      <c r="Q27" s="53"/>
      <c r="R27" s="92"/>
      <c r="S27" s="91">
        <v>1</v>
      </c>
      <c r="T27" s="52"/>
      <c r="U27" s="91">
        <v>1</v>
      </c>
      <c r="V27" s="88"/>
      <c r="W27" s="88"/>
      <c r="X27" s="52"/>
      <c r="Y27" s="51"/>
    </row>
    <row r="28" spans="1:25" x14ac:dyDescent="0.15">
      <c r="A28" s="62" t="s">
        <v>110</v>
      </c>
      <c r="B28" s="61" t="s">
        <v>61</v>
      </c>
      <c r="C28" s="60"/>
      <c r="D28" s="53"/>
      <c r="E28" s="53"/>
      <c r="F28" s="54"/>
      <c r="G28" s="53"/>
      <c r="H28" s="53"/>
      <c r="I28" s="53"/>
      <c r="J28" s="53"/>
      <c r="K28" s="53"/>
      <c r="L28" s="53"/>
      <c r="M28" s="53"/>
      <c r="N28" s="53"/>
      <c r="O28" s="63">
        <v>1</v>
      </c>
      <c r="P28" s="53"/>
      <c r="Q28" s="53"/>
      <c r="R28" s="53"/>
      <c r="S28" s="88"/>
      <c r="T28" s="52"/>
      <c r="U28" s="88"/>
      <c r="V28" s="88"/>
      <c r="W28" s="88"/>
      <c r="X28" s="52"/>
      <c r="Y28" s="51"/>
    </row>
    <row r="29" spans="1:25" x14ac:dyDescent="0.15">
      <c r="A29" s="62" t="s">
        <v>109</v>
      </c>
      <c r="B29" s="61" t="s">
        <v>39</v>
      </c>
      <c r="C29" s="60"/>
      <c r="D29" s="53"/>
      <c r="E29" s="53"/>
      <c r="F29" s="54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88"/>
      <c r="T29" s="64">
        <v>1</v>
      </c>
      <c r="U29" s="88"/>
      <c r="V29" s="88"/>
      <c r="W29" s="91">
        <v>1</v>
      </c>
      <c r="X29" s="64">
        <v>1</v>
      </c>
      <c r="Y29" s="51"/>
    </row>
    <row r="30" spans="1:25" x14ac:dyDescent="0.15">
      <c r="A30" s="62" t="s">
        <v>73</v>
      </c>
      <c r="B30" s="61" t="s">
        <v>72</v>
      </c>
      <c r="C30" s="60"/>
      <c r="D30" s="53"/>
      <c r="E30" s="53"/>
      <c r="F30" s="54"/>
      <c r="G30" s="53"/>
      <c r="H30" s="53"/>
      <c r="I30" s="53"/>
      <c r="J30" s="53"/>
      <c r="K30" s="63">
        <v>1</v>
      </c>
      <c r="L30" s="53"/>
      <c r="M30" s="53"/>
      <c r="N30" s="53"/>
      <c r="O30" s="53"/>
      <c r="P30" s="53"/>
      <c r="Q30" s="53"/>
      <c r="R30" s="63">
        <v>1</v>
      </c>
      <c r="S30" s="88"/>
      <c r="T30" s="64">
        <v>1</v>
      </c>
      <c r="U30" s="88"/>
      <c r="V30" s="88"/>
      <c r="W30" s="88"/>
      <c r="X30" s="52"/>
      <c r="Y30" s="51"/>
    </row>
    <row r="31" spans="1:25" x14ac:dyDescent="0.15">
      <c r="A31" s="62" t="s">
        <v>134</v>
      </c>
      <c r="B31" s="61" t="s">
        <v>221</v>
      </c>
      <c r="C31" s="60"/>
      <c r="D31" s="53"/>
      <c r="E31" s="53"/>
      <c r="F31" s="54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88"/>
      <c r="T31" s="52"/>
      <c r="U31" s="88"/>
      <c r="V31" s="88"/>
      <c r="W31" s="88"/>
      <c r="X31" s="64">
        <v>1</v>
      </c>
      <c r="Y31" s="51"/>
    </row>
    <row r="32" spans="1:25" x14ac:dyDescent="0.15">
      <c r="A32" s="62" t="s">
        <v>71</v>
      </c>
      <c r="B32" s="61" t="s">
        <v>39</v>
      </c>
      <c r="C32" s="60"/>
      <c r="D32" s="53"/>
      <c r="E32" s="53"/>
      <c r="F32" s="54"/>
      <c r="G32" s="53"/>
      <c r="H32" s="53"/>
      <c r="I32" s="53"/>
      <c r="J32" s="53"/>
      <c r="K32" s="63">
        <v>1</v>
      </c>
      <c r="L32" s="53"/>
      <c r="M32" s="53"/>
      <c r="N32" s="53"/>
      <c r="O32" s="63">
        <v>1</v>
      </c>
      <c r="P32" s="53"/>
      <c r="Q32" s="53"/>
      <c r="R32" s="53"/>
      <c r="S32" s="91">
        <v>1</v>
      </c>
      <c r="T32" s="52"/>
      <c r="U32" s="88"/>
      <c r="V32" s="88"/>
      <c r="W32" s="88"/>
      <c r="X32" s="52"/>
      <c r="Y32" s="51"/>
    </row>
    <row r="33" spans="1:25" x14ac:dyDescent="0.15">
      <c r="A33" s="62" t="s">
        <v>70</v>
      </c>
      <c r="B33" s="61" t="s">
        <v>155</v>
      </c>
      <c r="C33" s="60"/>
      <c r="D33" s="59">
        <v>2</v>
      </c>
      <c r="E33" s="59">
        <v>1</v>
      </c>
      <c r="F33" s="54"/>
      <c r="G33" s="53"/>
      <c r="H33" s="53"/>
      <c r="I33" s="53"/>
      <c r="J33" s="59">
        <v>1</v>
      </c>
      <c r="K33" s="53"/>
      <c r="L33" s="53"/>
      <c r="M33" s="53"/>
      <c r="N33" s="53"/>
      <c r="O33" s="53"/>
      <c r="P33" s="53"/>
      <c r="Q33" s="53"/>
      <c r="R33" s="53"/>
      <c r="S33" s="90"/>
      <c r="T33" s="89"/>
      <c r="U33" s="88"/>
      <c r="V33" s="88"/>
      <c r="W33" s="88"/>
      <c r="X33" s="52"/>
      <c r="Y33" s="51"/>
    </row>
    <row r="34" spans="1:25" x14ac:dyDescent="0.15">
      <c r="A34" s="62" t="s">
        <v>51</v>
      </c>
      <c r="B34" s="61" t="s">
        <v>156</v>
      </c>
      <c r="C34" s="60"/>
      <c r="D34" s="53"/>
      <c r="E34" s="53"/>
      <c r="F34" s="54"/>
      <c r="G34" s="53"/>
      <c r="H34" s="53"/>
      <c r="I34" s="53"/>
      <c r="J34" s="53"/>
      <c r="K34" s="53"/>
      <c r="L34" s="59">
        <v>1</v>
      </c>
      <c r="M34" s="63">
        <v>1</v>
      </c>
      <c r="N34" s="53"/>
      <c r="O34" s="53"/>
      <c r="P34" s="53"/>
      <c r="Q34" s="53"/>
      <c r="R34" s="53"/>
      <c r="S34" s="88"/>
      <c r="T34" s="52"/>
      <c r="U34" s="88"/>
      <c r="V34" s="88"/>
      <c r="W34" s="88"/>
      <c r="X34" s="52"/>
      <c r="Y34" s="51"/>
    </row>
    <row r="35" spans="1:25" x14ac:dyDescent="0.15">
      <c r="A35" s="62" t="s">
        <v>51</v>
      </c>
      <c r="B35" s="61" t="s">
        <v>153</v>
      </c>
      <c r="C35" s="60"/>
      <c r="D35" s="53"/>
      <c r="E35" s="53"/>
      <c r="F35" s="54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63">
        <v>1</v>
      </c>
      <c r="S35" s="53"/>
      <c r="T35" s="52"/>
      <c r="U35" s="91">
        <v>1</v>
      </c>
      <c r="V35" s="91">
        <v>2</v>
      </c>
      <c r="W35" s="88"/>
      <c r="X35" s="52"/>
      <c r="Y35" s="51"/>
    </row>
    <row r="36" spans="1:25" x14ac:dyDescent="0.15">
      <c r="A36" s="62" t="s">
        <v>108</v>
      </c>
      <c r="B36" s="61" t="s">
        <v>39</v>
      </c>
      <c r="C36" s="60"/>
      <c r="D36" s="53"/>
      <c r="E36" s="53"/>
      <c r="F36" s="54"/>
      <c r="G36" s="53"/>
      <c r="H36" s="59">
        <v>1</v>
      </c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88"/>
      <c r="T36" s="52"/>
      <c r="U36" s="88"/>
      <c r="V36" s="88"/>
      <c r="W36" s="88"/>
      <c r="X36" s="52"/>
      <c r="Y36" s="51"/>
    </row>
    <row r="37" spans="1:25" x14ac:dyDescent="0.15">
      <c r="A37" s="62" t="s">
        <v>69</v>
      </c>
      <c r="B37" s="61" t="s">
        <v>159</v>
      </c>
      <c r="C37" s="60"/>
      <c r="D37" s="53"/>
      <c r="E37" s="53"/>
      <c r="F37" s="54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88"/>
      <c r="T37" s="52"/>
      <c r="U37" s="88"/>
      <c r="V37" s="88"/>
      <c r="W37" s="91">
        <v>1</v>
      </c>
      <c r="X37" s="52"/>
      <c r="Y37" s="51"/>
    </row>
    <row r="38" spans="1:25" x14ac:dyDescent="0.15">
      <c r="A38" s="62" t="s">
        <v>51</v>
      </c>
      <c r="B38" s="61" t="s">
        <v>107</v>
      </c>
      <c r="C38" s="60"/>
      <c r="D38" s="59">
        <v>1</v>
      </c>
      <c r="E38" s="53"/>
      <c r="F38" s="54"/>
      <c r="G38" s="59">
        <v>1</v>
      </c>
      <c r="H38" s="59">
        <v>3</v>
      </c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88"/>
      <c r="T38" s="52"/>
      <c r="U38" s="88"/>
      <c r="V38" s="88"/>
      <c r="W38" s="88"/>
      <c r="X38" s="52"/>
      <c r="Y38" s="51"/>
    </row>
    <row r="39" spans="1:25" x14ac:dyDescent="0.15">
      <c r="A39" s="62" t="s">
        <v>51</v>
      </c>
      <c r="B39" s="61" t="s">
        <v>67</v>
      </c>
      <c r="C39" s="60"/>
      <c r="D39" s="53"/>
      <c r="E39" s="53"/>
      <c r="F39" s="54"/>
      <c r="G39" s="59">
        <v>1</v>
      </c>
      <c r="H39" s="53"/>
      <c r="I39" s="59">
        <v>1</v>
      </c>
      <c r="J39" s="53"/>
      <c r="K39" s="53"/>
      <c r="L39" s="53"/>
      <c r="M39" s="53"/>
      <c r="N39" s="53"/>
      <c r="O39" s="53"/>
      <c r="P39" s="53"/>
      <c r="Q39" s="53"/>
      <c r="R39" s="53"/>
      <c r="S39" s="88"/>
      <c r="T39" s="52"/>
      <c r="U39" s="88"/>
      <c r="V39" s="88"/>
      <c r="W39" s="88"/>
      <c r="X39" s="52"/>
      <c r="Y39" s="51"/>
    </row>
    <row r="40" spans="1:25" x14ac:dyDescent="0.15">
      <c r="A40" s="62" t="s">
        <v>51</v>
      </c>
      <c r="B40" s="61" t="s">
        <v>106</v>
      </c>
      <c r="C40" s="60"/>
      <c r="D40" s="53"/>
      <c r="E40" s="53"/>
      <c r="F40" s="54"/>
      <c r="G40" s="53"/>
      <c r="H40" s="53"/>
      <c r="I40" s="53"/>
      <c r="J40" s="53"/>
      <c r="K40" s="63">
        <v>3</v>
      </c>
      <c r="L40" s="53"/>
      <c r="M40" s="63">
        <v>1</v>
      </c>
      <c r="N40" s="53"/>
      <c r="O40" s="63">
        <v>1</v>
      </c>
      <c r="P40" s="53"/>
      <c r="Q40" s="53"/>
      <c r="R40" s="53"/>
      <c r="S40" s="88"/>
      <c r="T40" s="52"/>
      <c r="U40" s="88"/>
      <c r="V40" s="88"/>
      <c r="W40" s="88"/>
      <c r="X40" s="52"/>
      <c r="Y40" s="51"/>
    </row>
    <row r="41" spans="1:25" x14ac:dyDescent="0.15">
      <c r="A41" s="62" t="s">
        <v>66</v>
      </c>
      <c r="B41" s="61" t="s">
        <v>39</v>
      </c>
      <c r="C41" s="60"/>
      <c r="D41" s="53"/>
      <c r="E41" s="53"/>
      <c r="F41" s="54"/>
      <c r="G41" s="53"/>
      <c r="H41" s="59">
        <v>1</v>
      </c>
      <c r="I41" s="53"/>
      <c r="J41" s="53"/>
      <c r="K41" s="53"/>
      <c r="L41" s="53"/>
      <c r="M41" s="53"/>
      <c r="N41" s="53"/>
      <c r="O41" s="63">
        <v>1</v>
      </c>
      <c r="P41" s="53"/>
      <c r="Q41" s="53"/>
      <c r="R41" s="53"/>
      <c r="S41" s="88"/>
      <c r="T41" s="52"/>
      <c r="U41" s="88"/>
      <c r="V41" s="88"/>
      <c r="W41" s="88"/>
      <c r="X41" s="52"/>
      <c r="Y41" s="51"/>
    </row>
    <row r="42" spans="1:25" x14ac:dyDescent="0.15">
      <c r="A42" s="62" t="s">
        <v>105</v>
      </c>
      <c r="B42" s="61" t="s">
        <v>39</v>
      </c>
      <c r="C42" s="60"/>
      <c r="D42" s="53"/>
      <c r="E42" s="53"/>
      <c r="F42" s="54"/>
      <c r="G42" s="53"/>
      <c r="H42" s="53"/>
      <c r="I42" s="53"/>
      <c r="J42" s="59">
        <v>1</v>
      </c>
      <c r="K42" s="53"/>
      <c r="L42" s="53"/>
      <c r="M42" s="53"/>
      <c r="N42" s="53"/>
      <c r="O42" s="53"/>
      <c r="P42" s="53"/>
      <c r="Q42" s="53"/>
      <c r="R42" s="53"/>
      <c r="S42" s="88"/>
      <c r="T42" s="52"/>
      <c r="U42" s="88"/>
      <c r="V42" s="88"/>
      <c r="W42" s="88"/>
      <c r="X42" s="52"/>
      <c r="Y42" s="51"/>
    </row>
    <row r="43" spans="1:25" x14ac:dyDescent="0.15">
      <c r="A43" s="62" t="s">
        <v>62</v>
      </c>
      <c r="B43" s="61" t="s">
        <v>39</v>
      </c>
      <c r="C43" s="60"/>
      <c r="D43" s="53"/>
      <c r="E43" s="53"/>
      <c r="F43" s="54"/>
      <c r="G43" s="53"/>
      <c r="H43" s="53"/>
      <c r="I43" s="53"/>
      <c r="J43" s="53"/>
      <c r="K43" s="53"/>
      <c r="L43" s="53"/>
      <c r="M43" s="53"/>
      <c r="N43" s="53"/>
      <c r="O43" s="63">
        <v>1</v>
      </c>
      <c r="P43" s="53"/>
      <c r="Q43" s="53"/>
      <c r="R43" s="53"/>
      <c r="S43" s="88"/>
      <c r="T43" s="52"/>
      <c r="U43" s="88"/>
      <c r="V43" s="88"/>
      <c r="W43" s="88"/>
      <c r="X43" s="52"/>
      <c r="Y43" s="51"/>
    </row>
    <row r="44" spans="1:25" x14ac:dyDescent="0.15">
      <c r="A44" s="62" t="s">
        <v>51</v>
      </c>
      <c r="B44" s="61" t="s">
        <v>61</v>
      </c>
      <c r="C44" s="60"/>
      <c r="D44" s="53"/>
      <c r="E44" s="53"/>
      <c r="F44" s="54"/>
      <c r="G44" s="53"/>
      <c r="H44" s="53"/>
      <c r="I44" s="53"/>
      <c r="J44" s="59">
        <v>1</v>
      </c>
      <c r="K44" s="53"/>
      <c r="L44" s="53"/>
      <c r="M44" s="53"/>
      <c r="N44" s="53"/>
      <c r="O44" s="53"/>
      <c r="P44" s="53"/>
      <c r="Q44" s="53"/>
      <c r="R44" s="53"/>
      <c r="S44" s="88"/>
      <c r="T44" s="52"/>
      <c r="U44" s="88"/>
      <c r="V44" s="88"/>
      <c r="W44" s="88"/>
      <c r="X44" s="52"/>
      <c r="Y44" s="51"/>
    </row>
    <row r="45" spans="1:25" x14ac:dyDescent="0.15">
      <c r="A45" s="62" t="s">
        <v>51</v>
      </c>
      <c r="B45" s="61" t="s">
        <v>60</v>
      </c>
      <c r="C45" s="60"/>
      <c r="D45" s="53"/>
      <c r="E45" s="53"/>
      <c r="F45" s="54"/>
      <c r="G45" s="53"/>
      <c r="H45" s="59">
        <v>1</v>
      </c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88"/>
      <c r="T45" s="52"/>
      <c r="U45" s="88"/>
      <c r="V45" s="88"/>
      <c r="W45" s="88"/>
      <c r="X45" s="52"/>
      <c r="Y45" s="51"/>
    </row>
    <row r="46" spans="1:25" x14ac:dyDescent="0.15">
      <c r="A46" s="62" t="s">
        <v>59</v>
      </c>
      <c r="B46" s="61" t="s">
        <v>39</v>
      </c>
      <c r="C46" s="60"/>
      <c r="D46" s="53"/>
      <c r="E46" s="53"/>
      <c r="F46" s="54"/>
      <c r="G46" s="53"/>
      <c r="H46" s="53"/>
      <c r="I46" s="53"/>
      <c r="J46" s="53"/>
      <c r="K46" s="53"/>
      <c r="L46" s="53"/>
      <c r="M46" s="53"/>
      <c r="N46" s="63">
        <v>1</v>
      </c>
      <c r="O46" s="53"/>
      <c r="P46" s="53"/>
      <c r="Q46" s="63">
        <v>1</v>
      </c>
      <c r="R46" s="53"/>
      <c r="S46" s="88"/>
      <c r="T46" s="52"/>
      <c r="U46" s="88"/>
      <c r="V46" s="91">
        <v>1</v>
      </c>
      <c r="W46" s="88"/>
      <c r="X46" s="52"/>
      <c r="Y46" s="51"/>
    </row>
    <row r="47" spans="1:25" x14ac:dyDescent="0.15">
      <c r="A47" s="62" t="s">
        <v>57</v>
      </c>
      <c r="B47" s="61" t="s">
        <v>104</v>
      </c>
      <c r="C47" s="60"/>
      <c r="D47" s="53"/>
      <c r="E47" s="53"/>
      <c r="F47" s="54"/>
      <c r="G47" s="53"/>
      <c r="H47" s="53"/>
      <c r="I47" s="59">
        <v>1</v>
      </c>
      <c r="J47" s="53"/>
      <c r="K47" s="63">
        <v>1</v>
      </c>
      <c r="L47" s="53"/>
      <c r="M47" s="53"/>
      <c r="N47" s="53"/>
      <c r="O47" s="53"/>
      <c r="P47" s="53"/>
      <c r="Q47" s="53"/>
      <c r="R47" s="53"/>
      <c r="S47" s="88"/>
      <c r="T47" s="52"/>
      <c r="U47" s="88"/>
      <c r="V47" s="88"/>
      <c r="W47" s="88"/>
      <c r="X47" s="52"/>
      <c r="Y47" s="51"/>
    </row>
    <row r="48" spans="1:25" x14ac:dyDescent="0.15">
      <c r="A48" s="62" t="s">
        <v>55</v>
      </c>
      <c r="B48" s="61" t="s">
        <v>54</v>
      </c>
      <c r="C48" s="60"/>
      <c r="D48" s="59">
        <v>1</v>
      </c>
      <c r="E48" s="53"/>
      <c r="F48" s="66">
        <v>1</v>
      </c>
      <c r="G48" s="53"/>
      <c r="H48" s="53"/>
      <c r="I48" s="53"/>
      <c r="J48" s="59">
        <v>1</v>
      </c>
      <c r="K48" s="53"/>
      <c r="L48" s="53"/>
      <c r="M48" s="53"/>
      <c r="N48" s="53"/>
      <c r="O48" s="53"/>
      <c r="P48" s="53"/>
      <c r="Q48" s="53"/>
      <c r="R48" s="53"/>
      <c r="S48" s="88"/>
      <c r="T48" s="52"/>
      <c r="U48" s="91">
        <v>1</v>
      </c>
      <c r="V48" s="88"/>
      <c r="W48" s="88"/>
      <c r="X48" s="52"/>
      <c r="Y48" s="51"/>
    </row>
    <row r="49" spans="1:25" x14ac:dyDescent="0.15">
      <c r="A49" s="62" t="s">
        <v>103</v>
      </c>
      <c r="B49" s="61" t="s">
        <v>39</v>
      </c>
      <c r="C49" s="60"/>
      <c r="D49" s="53"/>
      <c r="E49" s="53"/>
      <c r="F49" s="54"/>
      <c r="G49" s="59">
        <v>1</v>
      </c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88"/>
      <c r="T49" s="52"/>
      <c r="U49" s="88"/>
      <c r="V49" s="88"/>
      <c r="W49" s="88"/>
      <c r="X49" s="52"/>
      <c r="Y49" s="51"/>
    </row>
    <row r="50" spans="1:25" x14ac:dyDescent="0.15">
      <c r="A50" s="62" t="s">
        <v>53</v>
      </c>
      <c r="B50" s="61" t="s">
        <v>52</v>
      </c>
      <c r="C50" s="60"/>
      <c r="D50" s="53"/>
      <c r="E50" s="53"/>
      <c r="F50" s="54"/>
      <c r="G50" s="59">
        <v>1</v>
      </c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88"/>
      <c r="T50" s="52"/>
      <c r="U50" s="88"/>
      <c r="V50" s="88"/>
      <c r="W50" s="88"/>
      <c r="X50" s="52"/>
      <c r="Y50" s="51"/>
    </row>
    <row r="51" spans="1:25" x14ac:dyDescent="0.15">
      <c r="A51" s="62" t="s">
        <v>222</v>
      </c>
      <c r="B51" s="61" t="s">
        <v>223</v>
      </c>
      <c r="C51" s="60"/>
      <c r="D51" s="53"/>
      <c r="E51" s="53"/>
      <c r="F51" s="54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88"/>
      <c r="T51" s="52"/>
      <c r="U51" s="88"/>
      <c r="V51" s="88"/>
      <c r="W51" s="88"/>
      <c r="X51" s="64">
        <v>1</v>
      </c>
      <c r="Y51" s="51"/>
    </row>
    <row r="52" spans="1:25" x14ac:dyDescent="0.15">
      <c r="A52" s="62" t="s">
        <v>102</v>
      </c>
      <c r="B52" s="61" t="s">
        <v>39</v>
      </c>
      <c r="C52" s="60"/>
      <c r="D52" s="53"/>
      <c r="E52" s="53"/>
      <c r="F52" s="54"/>
      <c r="G52" s="53"/>
      <c r="H52" s="53"/>
      <c r="I52" s="53"/>
      <c r="J52" s="53"/>
      <c r="K52" s="53"/>
      <c r="L52" s="53"/>
      <c r="M52" s="63">
        <v>1</v>
      </c>
      <c r="N52" s="53"/>
      <c r="O52" s="53"/>
      <c r="P52" s="53"/>
      <c r="Q52" s="53"/>
      <c r="R52" s="53"/>
      <c r="S52" s="88"/>
      <c r="T52" s="52"/>
      <c r="U52" s="88"/>
      <c r="V52" s="88"/>
      <c r="W52" s="88"/>
      <c r="X52" s="52"/>
      <c r="Y52" s="51"/>
    </row>
    <row r="53" spans="1:25" x14ac:dyDescent="0.15">
      <c r="A53" s="62" t="s">
        <v>121</v>
      </c>
      <c r="B53" s="119"/>
      <c r="C53" s="60"/>
      <c r="D53" s="53"/>
      <c r="E53" s="53"/>
      <c r="F53" s="54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88"/>
      <c r="T53" s="52"/>
      <c r="U53" s="88"/>
      <c r="V53" s="88"/>
      <c r="W53" s="91">
        <v>1</v>
      </c>
      <c r="X53" s="52"/>
      <c r="Y53" s="51"/>
    </row>
    <row r="54" spans="1:25" x14ac:dyDescent="0.15">
      <c r="A54" s="62" t="s">
        <v>42</v>
      </c>
      <c r="B54" s="119" t="s">
        <v>41</v>
      </c>
      <c r="C54" s="55"/>
      <c r="D54" s="53"/>
      <c r="E54" s="59">
        <v>1</v>
      </c>
      <c r="F54" s="54"/>
      <c r="G54" s="53"/>
      <c r="H54" s="53"/>
      <c r="I54" s="53"/>
      <c r="J54" s="59">
        <v>1</v>
      </c>
      <c r="K54" s="53"/>
      <c r="L54" s="53"/>
      <c r="M54" s="53"/>
      <c r="N54" s="53"/>
      <c r="O54" s="53"/>
      <c r="P54" s="53"/>
      <c r="Q54" s="53"/>
      <c r="R54" s="53"/>
      <c r="S54" s="88"/>
      <c r="T54" s="52"/>
      <c r="U54" s="88"/>
      <c r="V54" s="88"/>
      <c r="W54" s="88"/>
      <c r="X54" s="52"/>
      <c r="Y54" s="51"/>
    </row>
    <row r="55" spans="1:25" x14ac:dyDescent="0.15">
      <c r="A55" s="62" t="s">
        <v>40</v>
      </c>
      <c r="B55" s="119" t="s">
        <v>39</v>
      </c>
      <c r="C55" s="55"/>
      <c r="D55" s="53"/>
      <c r="E55" s="53"/>
      <c r="F55" s="54"/>
      <c r="G55" s="53"/>
      <c r="H55" s="53"/>
      <c r="I55" s="53"/>
      <c r="J55" s="53"/>
      <c r="K55" s="53"/>
      <c r="L55" s="59">
        <v>2</v>
      </c>
      <c r="M55" s="53"/>
      <c r="N55" s="53"/>
      <c r="O55" s="53"/>
      <c r="P55" s="53"/>
      <c r="Q55" s="53"/>
      <c r="R55" s="53"/>
      <c r="S55" s="88"/>
      <c r="T55" s="52"/>
      <c r="U55" s="88"/>
      <c r="V55" s="88"/>
      <c r="W55" s="88"/>
      <c r="X55" s="52"/>
      <c r="Y55" s="51"/>
    </row>
    <row r="56" spans="1:25" x14ac:dyDescent="0.15">
      <c r="A56" s="62" t="s">
        <v>51</v>
      </c>
      <c r="B56" s="119" t="s">
        <v>88</v>
      </c>
      <c r="C56" s="55"/>
      <c r="D56" s="53"/>
      <c r="E56" s="53"/>
      <c r="F56" s="54"/>
      <c r="G56" s="53"/>
      <c r="H56" s="53"/>
      <c r="I56" s="53"/>
      <c r="J56" s="53"/>
      <c r="K56" s="63">
        <v>1</v>
      </c>
      <c r="L56" s="53"/>
      <c r="M56" s="53"/>
      <c r="N56" s="53"/>
      <c r="O56" s="53"/>
      <c r="P56" s="53"/>
      <c r="Q56" s="53"/>
      <c r="R56" s="53"/>
      <c r="S56" s="88"/>
      <c r="T56" s="52"/>
      <c r="U56" s="88"/>
      <c r="V56" s="88"/>
      <c r="W56" s="88"/>
      <c r="X56" s="52"/>
      <c r="Y56" s="51"/>
    </row>
    <row r="57" spans="1:25" x14ac:dyDescent="0.15">
      <c r="A57" s="62" t="s">
        <v>38</v>
      </c>
      <c r="B57" s="119" t="s">
        <v>36</v>
      </c>
      <c r="C57" s="55"/>
      <c r="D57" s="53"/>
      <c r="E57" s="53"/>
      <c r="F57" s="66">
        <v>1</v>
      </c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88"/>
      <c r="T57" s="52"/>
      <c r="U57" s="88"/>
      <c r="V57" s="88"/>
      <c r="W57" s="88"/>
      <c r="X57" s="52"/>
      <c r="Y57" s="51"/>
    </row>
    <row r="58" spans="1:25" x14ac:dyDescent="0.15">
      <c r="A58" s="62" t="s">
        <v>101</v>
      </c>
      <c r="B58" s="119" t="s">
        <v>36</v>
      </c>
      <c r="C58" s="55"/>
      <c r="D58" s="53"/>
      <c r="E58" s="53"/>
      <c r="F58" s="54"/>
      <c r="G58" s="53"/>
      <c r="H58" s="53"/>
      <c r="I58" s="53"/>
      <c r="J58" s="53"/>
      <c r="K58" s="63">
        <v>1</v>
      </c>
      <c r="L58" s="53"/>
      <c r="M58" s="53"/>
      <c r="N58" s="53"/>
      <c r="O58" s="53"/>
      <c r="P58" s="53"/>
      <c r="Q58" s="53"/>
      <c r="R58" s="53"/>
      <c r="S58" s="88"/>
      <c r="T58" s="52"/>
      <c r="U58" s="88"/>
      <c r="V58" s="88"/>
      <c r="W58" s="88"/>
      <c r="X58" s="52"/>
      <c r="Y58" s="51"/>
    </row>
    <row r="59" spans="1:25" x14ac:dyDescent="0.15">
      <c r="A59" s="87" t="s">
        <v>100</v>
      </c>
      <c r="B59" s="120" t="s">
        <v>36</v>
      </c>
      <c r="C59" s="55"/>
      <c r="D59" s="54"/>
      <c r="E59" s="66">
        <v>2</v>
      </c>
      <c r="F59" s="54"/>
      <c r="G59" s="54"/>
      <c r="H59" s="54"/>
      <c r="I59" s="54"/>
      <c r="J59" s="53"/>
      <c r="K59" s="53"/>
      <c r="L59" s="53"/>
      <c r="M59" s="53"/>
      <c r="N59" s="53"/>
      <c r="O59" s="53"/>
      <c r="P59" s="53"/>
      <c r="Q59" s="53"/>
      <c r="R59" s="53"/>
      <c r="S59" s="88"/>
      <c r="T59" s="52"/>
      <c r="U59" s="88"/>
      <c r="V59" s="88"/>
      <c r="W59" s="88"/>
      <c r="X59" s="52"/>
      <c r="Y59" s="51"/>
    </row>
    <row r="60" spans="1:25" x14ac:dyDescent="0.15">
      <c r="A60" s="87" t="s">
        <v>99</v>
      </c>
      <c r="B60" s="120" t="s">
        <v>36</v>
      </c>
      <c r="C60" s="48"/>
      <c r="D60" s="47"/>
      <c r="E60" s="47"/>
      <c r="F60" s="47"/>
      <c r="G60" s="221">
        <v>1</v>
      </c>
      <c r="H60" s="47"/>
      <c r="I60" s="47"/>
      <c r="J60" s="46"/>
      <c r="K60" s="46"/>
      <c r="L60" s="46"/>
      <c r="M60" s="46"/>
      <c r="N60" s="46"/>
      <c r="O60" s="46"/>
      <c r="P60" s="46"/>
      <c r="Q60" s="46"/>
      <c r="R60" s="46"/>
      <c r="S60" s="222"/>
      <c r="T60" s="223"/>
      <c r="U60" s="99"/>
      <c r="V60" s="99"/>
      <c r="W60" s="99"/>
      <c r="X60" s="223"/>
      <c r="Y60" s="224"/>
    </row>
    <row r="61" spans="1:25" x14ac:dyDescent="0.15">
      <c r="A61" s="241" t="s">
        <v>35</v>
      </c>
      <c r="B61" s="242"/>
      <c r="C61" s="43">
        <f>SUM(C4:C59)</f>
        <v>0</v>
      </c>
      <c r="D61" s="41">
        <f>SUM(D4:D59)</f>
        <v>21</v>
      </c>
      <c r="E61" s="41">
        <f>SUM(E4:E59)</f>
        <v>17</v>
      </c>
      <c r="F61" s="42">
        <f>SUM(F4:F59)</f>
        <v>16</v>
      </c>
      <c r="G61" s="41">
        <f t="shared" ref="G61:U61" si="0">SUM(G4:G60)</f>
        <v>26</v>
      </c>
      <c r="H61" s="41">
        <f t="shared" si="0"/>
        <v>23</v>
      </c>
      <c r="I61" s="41">
        <f t="shared" si="0"/>
        <v>14</v>
      </c>
      <c r="J61" s="41">
        <f t="shared" si="0"/>
        <v>16</v>
      </c>
      <c r="K61" s="42">
        <f t="shared" si="0"/>
        <v>19</v>
      </c>
      <c r="L61" s="41">
        <f t="shared" si="0"/>
        <v>18</v>
      </c>
      <c r="M61" s="41">
        <f t="shared" si="0"/>
        <v>16</v>
      </c>
      <c r="N61" s="41">
        <f t="shared" si="0"/>
        <v>11</v>
      </c>
      <c r="O61" s="41">
        <f t="shared" si="0"/>
        <v>17</v>
      </c>
      <c r="P61" s="41">
        <f t="shared" si="0"/>
        <v>13</v>
      </c>
      <c r="Q61" s="41">
        <f t="shared" si="0"/>
        <v>12</v>
      </c>
      <c r="R61" s="41">
        <f t="shared" si="0"/>
        <v>17</v>
      </c>
      <c r="S61" s="41">
        <f t="shared" si="0"/>
        <v>16</v>
      </c>
      <c r="T61" s="42">
        <f t="shared" si="0"/>
        <v>14</v>
      </c>
      <c r="U61" s="41">
        <f t="shared" si="0"/>
        <v>19</v>
      </c>
      <c r="V61" s="41">
        <f>SUM(V4:V60)</f>
        <v>15</v>
      </c>
      <c r="W61" s="41">
        <f>SUM(W4:W60)</f>
        <v>16</v>
      </c>
      <c r="X61" s="42">
        <f>SUM(X4:X60)</f>
        <v>15</v>
      </c>
      <c r="Y61" s="82">
        <f>SUM(Y4:Y60)</f>
        <v>21</v>
      </c>
    </row>
    <row r="62" spans="1:25" ht="7.5" customHeight="1" x14ac:dyDescent="0.15"/>
    <row r="63" spans="1:25" x14ac:dyDescent="0.15">
      <c r="A63" s="38" t="s">
        <v>34</v>
      </c>
      <c r="F63" s="37"/>
      <c r="G63" s="33" t="s">
        <v>32</v>
      </c>
      <c r="H63" s="35" t="s">
        <v>33</v>
      </c>
      <c r="L63" s="36"/>
      <c r="M63" s="33" t="s">
        <v>32</v>
      </c>
      <c r="N63" s="35" t="s">
        <v>31</v>
      </c>
    </row>
    <row r="65" spans="1:23" x14ac:dyDescent="0.15">
      <c r="A65" s="38" t="s">
        <v>154</v>
      </c>
    </row>
    <row r="68" spans="1:23" x14ac:dyDescent="0.15">
      <c r="S68" s="33"/>
      <c r="T68" s="33"/>
      <c r="U68" s="33"/>
      <c r="V68" s="33"/>
      <c r="W68" s="33"/>
    </row>
  </sheetData>
  <mergeCells count="2">
    <mergeCell ref="A61:B61"/>
    <mergeCell ref="A1:B1"/>
  </mergeCells>
  <phoneticPr fontId="1"/>
  <printOptions horizontalCentered="1"/>
  <pageMargins left="0.59055118110236227" right="0.59055118110236227" top="0.69" bottom="0.2" header="0.51181102362204722" footer="0.16"/>
  <pageSetup paperSize="9" scale="64" orientation="landscape" r:id="rId1"/>
  <headerFooter alignWithMargins="0">
    <oddHeader>&amp;C&amp;"ＭＳ ゴシック,標準"&amp;14大学等編入先一覧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目次</vt:lpstr>
      <vt:lpstr>15）就職・進学者数</vt:lpstr>
      <vt:lpstr>16）就職者割合</vt:lpstr>
      <vt:lpstr>25）進学者割合</vt:lpstr>
      <vt:lpstr>26）専攻科進学者割合</vt:lpstr>
      <vt:lpstr>27）専攻科進学者数</vt:lpstr>
      <vt:lpstr>28）機械工学科</vt:lpstr>
      <vt:lpstr>29）電気電子工学科</vt:lpstr>
      <vt:lpstr>30）電子制御工学科</vt:lpstr>
      <vt:lpstr>31）物質工学科</vt:lpstr>
      <vt:lpstr>31.5)専攻科</vt:lpstr>
      <vt:lpstr>'31.5)専攻科'!Print_Area</vt:lpstr>
      <vt:lpstr>'28）機械工学科'!Print_Titles</vt:lpstr>
      <vt:lpstr>'29）電気電子工学科'!Print_Titles</vt:lpstr>
      <vt:lpstr>'30）電子制御工学科'!Print_Titles</vt:lpstr>
      <vt:lpstr>'31）物質工学科'!Print_Titles</vt:lpstr>
    </vt:vector>
  </TitlesOfParts>
  <Company>sasebo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hyakutake</dc:creator>
  <cp:lastModifiedBy>池田　愛【佐世保】</cp:lastModifiedBy>
  <cp:lastPrinted>2024-06-10T00:24:03Z</cp:lastPrinted>
  <dcterms:created xsi:type="dcterms:W3CDTF">2002-11-20T10:01:54Z</dcterms:created>
  <dcterms:modified xsi:type="dcterms:W3CDTF">2024-06-10T00:25:04Z</dcterms:modified>
</cp:coreProperties>
</file>