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tsc\Nextcloud\情報処理センター\ホームページ関連\00ホームページ更新\2024\202406\2406【教育データベース】生活支援係担当分\"/>
    </mc:Choice>
  </mc:AlternateContent>
  <xr:revisionPtr revIDLastSave="0" documentId="13_ncr:1_{0F3D33BD-2E3F-4D6A-B71A-6A505B5725E7}" xr6:coauthVersionLast="47" xr6:coauthVersionMax="47" xr10:uidLastSave="{00000000-0000-0000-0000-000000000000}"/>
  <bookViews>
    <workbookView xWindow="-120" yWindow="-120" windowWidth="29040" windowHeight="15720" activeTab="8" xr2:uid="{00000000-000D-0000-FFFF-FFFF00000000}"/>
  </bookViews>
  <sheets>
    <sheet name="Ｈ27" sheetId="1" r:id="rId1"/>
    <sheet name="Ｈ28" sheetId="5" r:id="rId2"/>
    <sheet name="Ｈ29" sheetId="6" r:id="rId3"/>
    <sheet name="H30" sheetId="7" r:id="rId4"/>
    <sheet name="R01" sheetId="8" r:id="rId5"/>
    <sheet name="R02" sheetId="9" r:id="rId6"/>
    <sheet name="R03" sheetId="10" r:id="rId7"/>
    <sheet name="R04" sheetId="11" r:id="rId8"/>
    <sheet name="R05" sheetId="12" r:id="rId9"/>
  </sheets>
  <externalReferences>
    <externalReference r:id="rId10"/>
    <externalReference r:id="rId11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5" i="12" l="1"/>
  <c r="F35" i="12"/>
  <c r="D35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N27" i="12" s="1"/>
  <c r="N26" i="12"/>
  <c r="N25" i="12"/>
  <c r="N24" i="12"/>
  <c r="N23" i="12"/>
  <c r="N22" i="12"/>
  <c r="N21" i="12"/>
  <c r="N20" i="12"/>
  <c r="N19" i="12"/>
  <c r="N18" i="12"/>
  <c r="N17" i="12"/>
  <c r="N16" i="12"/>
  <c r="N15" i="12"/>
  <c r="N11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N10" i="12" s="1"/>
  <c r="N9" i="12"/>
  <c r="N8" i="12"/>
  <c r="N7" i="12"/>
  <c r="N6" i="12"/>
  <c r="N5" i="12"/>
  <c r="N4" i="12"/>
  <c r="N3" i="12"/>
  <c r="H41" i="11"/>
  <c r="F41" i="11"/>
  <c r="D41" i="11"/>
  <c r="M22" i="11"/>
  <c r="L22" i="11"/>
  <c r="K22" i="11"/>
  <c r="J22" i="11"/>
  <c r="I22" i="11"/>
  <c r="H22" i="11"/>
  <c r="G22" i="11"/>
  <c r="F22" i="11"/>
  <c r="N22" i="11" s="1"/>
  <c r="E22" i="11"/>
  <c r="D22" i="11"/>
  <c r="C22" i="11"/>
  <c r="B22" i="11"/>
  <c r="M21" i="11"/>
  <c r="L21" i="11"/>
  <c r="K21" i="11"/>
  <c r="J21" i="11"/>
  <c r="I21" i="11"/>
  <c r="H21" i="11"/>
  <c r="G21" i="11"/>
  <c r="F21" i="11"/>
  <c r="N21" i="11" s="1"/>
  <c r="E21" i="11"/>
  <c r="D21" i="11"/>
  <c r="C21" i="11"/>
  <c r="B21" i="11"/>
  <c r="M20" i="11"/>
  <c r="L20" i="11"/>
  <c r="K20" i="11"/>
  <c r="J20" i="11"/>
  <c r="I20" i="11"/>
  <c r="H20" i="11"/>
  <c r="G20" i="11"/>
  <c r="F20" i="11"/>
  <c r="E20" i="11"/>
  <c r="D20" i="11"/>
  <c r="C20" i="11"/>
  <c r="B20" i="11"/>
  <c r="N20" i="11" s="1"/>
  <c r="M19" i="11"/>
  <c r="L19" i="11"/>
  <c r="K19" i="11"/>
  <c r="J19" i="11"/>
  <c r="I19" i="11"/>
  <c r="H19" i="11"/>
  <c r="G19" i="11"/>
  <c r="F19" i="11"/>
  <c r="E19" i="11"/>
  <c r="N19" i="11" s="1"/>
  <c r="D19" i="11"/>
  <c r="C19" i="11"/>
  <c r="B19" i="11"/>
  <c r="M18" i="11"/>
  <c r="L18" i="11"/>
  <c r="K18" i="11"/>
  <c r="J18" i="11"/>
  <c r="I18" i="11"/>
  <c r="H18" i="11"/>
  <c r="G18" i="11"/>
  <c r="F18" i="11"/>
  <c r="E18" i="11"/>
  <c r="D18" i="11"/>
  <c r="C18" i="11"/>
  <c r="B18" i="11"/>
  <c r="N18" i="11" s="1"/>
  <c r="M17" i="11"/>
  <c r="L17" i="11"/>
  <c r="K17" i="11"/>
  <c r="J17" i="11"/>
  <c r="I17" i="11"/>
  <c r="H17" i="11"/>
  <c r="G17" i="11"/>
  <c r="F17" i="11"/>
  <c r="E17" i="11"/>
  <c r="D17" i="11"/>
  <c r="C17" i="11"/>
  <c r="B17" i="11"/>
  <c r="N17" i="11" s="1"/>
  <c r="M16" i="11"/>
  <c r="L16" i="11"/>
  <c r="K16" i="11"/>
  <c r="J16" i="11"/>
  <c r="I16" i="11"/>
  <c r="H16" i="11"/>
  <c r="G16" i="11"/>
  <c r="F16" i="11"/>
  <c r="E16" i="11"/>
  <c r="D16" i="11"/>
  <c r="C16" i="11"/>
  <c r="B16" i="11"/>
  <c r="N16" i="11" s="1"/>
  <c r="M15" i="11"/>
  <c r="M23" i="11" s="1"/>
  <c r="L15" i="11"/>
  <c r="L23" i="11" s="1"/>
  <c r="K15" i="11"/>
  <c r="K23" i="11" s="1"/>
  <c r="J15" i="11"/>
  <c r="J23" i="11" s="1"/>
  <c r="I15" i="11"/>
  <c r="I23" i="11" s="1"/>
  <c r="H15" i="11"/>
  <c r="H23" i="11" s="1"/>
  <c r="G15" i="11"/>
  <c r="G23" i="11" s="1"/>
  <c r="F15" i="11"/>
  <c r="F23" i="11" s="1"/>
  <c r="E15" i="11"/>
  <c r="E23" i="11" s="1"/>
  <c r="D15" i="11"/>
  <c r="D23" i="11" s="1"/>
  <c r="C15" i="11"/>
  <c r="C23" i="11" s="1"/>
  <c r="B15" i="11"/>
  <c r="N15" i="11" s="1"/>
  <c r="M11" i="11"/>
  <c r="L11" i="11"/>
  <c r="K11" i="11"/>
  <c r="J11" i="11"/>
  <c r="I11" i="11"/>
  <c r="H11" i="11"/>
  <c r="G11" i="11"/>
  <c r="F11" i="11"/>
  <c r="N11" i="11" s="1"/>
  <c r="E11" i="11"/>
  <c r="D11" i="11"/>
  <c r="C11" i="11"/>
  <c r="B11" i="11"/>
  <c r="M9" i="11"/>
  <c r="L9" i="11"/>
  <c r="K9" i="11"/>
  <c r="K10" i="11" s="1"/>
  <c r="J9" i="11"/>
  <c r="I9" i="11"/>
  <c r="H9" i="11"/>
  <c r="G9" i="11"/>
  <c r="F9" i="11"/>
  <c r="E9" i="11"/>
  <c r="D9" i="11"/>
  <c r="C9" i="11"/>
  <c r="C10" i="11" s="1"/>
  <c r="B9" i="11"/>
  <c r="N9" i="11" s="1"/>
  <c r="M8" i="11"/>
  <c r="L8" i="11"/>
  <c r="K8" i="11"/>
  <c r="J8" i="11"/>
  <c r="I8" i="11"/>
  <c r="H8" i="11"/>
  <c r="G8" i="11"/>
  <c r="F8" i="11"/>
  <c r="E8" i="11"/>
  <c r="N8" i="11" s="1"/>
  <c r="D8" i="11"/>
  <c r="C8" i="11"/>
  <c r="B8" i="11"/>
  <c r="M7" i="11"/>
  <c r="L7" i="11"/>
  <c r="K7" i="11"/>
  <c r="J7" i="11"/>
  <c r="I7" i="11"/>
  <c r="H7" i="11"/>
  <c r="G7" i="11"/>
  <c r="F7" i="11"/>
  <c r="E7" i="11"/>
  <c r="D7" i="11"/>
  <c r="C7" i="11"/>
  <c r="B7" i="11"/>
  <c r="N7" i="11" s="1"/>
  <c r="M6" i="11"/>
  <c r="L6" i="11"/>
  <c r="K6" i="11"/>
  <c r="J6" i="11"/>
  <c r="I6" i="11"/>
  <c r="H6" i="11"/>
  <c r="G6" i="11"/>
  <c r="F6" i="11"/>
  <c r="E6" i="11"/>
  <c r="D6" i="11"/>
  <c r="C6" i="11"/>
  <c r="B6" i="11"/>
  <c r="N6" i="11" s="1"/>
  <c r="M5" i="11"/>
  <c r="L5" i="11"/>
  <c r="K5" i="11"/>
  <c r="J5" i="11"/>
  <c r="I5" i="11"/>
  <c r="H5" i="11"/>
  <c r="G5" i="11"/>
  <c r="F5" i="11"/>
  <c r="E5" i="11"/>
  <c r="D5" i="11"/>
  <c r="C5" i="11"/>
  <c r="B5" i="11"/>
  <c r="N5" i="11" s="1"/>
  <c r="M4" i="11"/>
  <c r="L4" i="11"/>
  <c r="L10" i="11" s="1"/>
  <c r="K4" i="11"/>
  <c r="J4" i="11"/>
  <c r="I4" i="11"/>
  <c r="H4" i="11"/>
  <c r="G4" i="11"/>
  <c r="F4" i="11"/>
  <c r="E4" i="11"/>
  <c r="D4" i="11"/>
  <c r="D10" i="11" s="1"/>
  <c r="C4" i="11"/>
  <c r="B4" i="11"/>
  <c r="N4" i="11" s="1"/>
  <c r="M3" i="11"/>
  <c r="M10" i="11" s="1"/>
  <c r="L3" i="11"/>
  <c r="K3" i="11"/>
  <c r="J3" i="11"/>
  <c r="J10" i="11" s="1"/>
  <c r="I3" i="11"/>
  <c r="I10" i="11" s="1"/>
  <c r="H3" i="11"/>
  <c r="H10" i="11" s="1"/>
  <c r="G3" i="11"/>
  <c r="G10" i="11" s="1"/>
  <c r="F3" i="11"/>
  <c r="F10" i="11" s="1"/>
  <c r="E3" i="11"/>
  <c r="E10" i="11" s="1"/>
  <c r="D3" i="11"/>
  <c r="C3" i="11"/>
  <c r="B3" i="11"/>
  <c r="B10" i="11" s="1"/>
  <c r="H39" i="10"/>
  <c r="F39" i="10"/>
  <c r="D39" i="10"/>
  <c r="M19" i="10"/>
  <c r="L19" i="10"/>
  <c r="K19" i="10"/>
  <c r="J19" i="10"/>
  <c r="I19" i="10"/>
  <c r="H19" i="10"/>
  <c r="G19" i="10"/>
  <c r="F19" i="10"/>
  <c r="E19" i="10"/>
  <c r="D19" i="10"/>
  <c r="C19" i="10"/>
  <c r="B19" i="10"/>
  <c r="M18" i="10"/>
  <c r="L18" i="10"/>
  <c r="K18" i="10"/>
  <c r="J18" i="10"/>
  <c r="I18" i="10"/>
  <c r="H18" i="10"/>
  <c r="G18" i="10"/>
  <c r="F18" i="10"/>
  <c r="E18" i="10"/>
  <c r="D18" i="10"/>
  <c r="C18" i="10"/>
  <c r="B18" i="10"/>
  <c r="M17" i="10"/>
  <c r="L17" i="10"/>
  <c r="K17" i="10"/>
  <c r="J17" i="10"/>
  <c r="I17" i="10"/>
  <c r="H17" i="10"/>
  <c r="G17" i="10"/>
  <c r="F17" i="10"/>
  <c r="E17" i="10"/>
  <c r="D17" i="10"/>
  <c r="C17" i="10"/>
  <c r="B17" i="10"/>
  <c r="M16" i="10"/>
  <c r="L16" i="10"/>
  <c r="L20" i="10" s="1"/>
  <c r="K16" i="10"/>
  <c r="J16" i="10"/>
  <c r="I16" i="10"/>
  <c r="H16" i="10"/>
  <c r="G16" i="10"/>
  <c r="F16" i="10"/>
  <c r="F20" i="10" s="1"/>
  <c r="E16" i="10"/>
  <c r="D16" i="10"/>
  <c r="D20" i="10" s="1"/>
  <c r="C16" i="10"/>
  <c r="B16" i="10"/>
  <c r="M15" i="10"/>
  <c r="L15" i="10"/>
  <c r="K15" i="10"/>
  <c r="J15" i="10"/>
  <c r="J20" i="10" s="1"/>
  <c r="I15" i="10"/>
  <c r="I20" i="10" s="1"/>
  <c r="H15" i="10"/>
  <c r="H20" i="10" s="1"/>
  <c r="G15" i="10"/>
  <c r="G20" i="10" s="1"/>
  <c r="F15" i="10"/>
  <c r="E15" i="10"/>
  <c r="D15" i="10"/>
  <c r="C15" i="10"/>
  <c r="B15" i="10"/>
  <c r="L11" i="10"/>
  <c r="K11" i="10"/>
  <c r="J11" i="10"/>
  <c r="I11" i="10"/>
  <c r="H11" i="10"/>
  <c r="G11" i="10"/>
  <c r="F11" i="10"/>
  <c r="E11" i="10"/>
  <c r="D11" i="10"/>
  <c r="C11" i="10"/>
  <c r="B11" i="10"/>
  <c r="H10" i="10"/>
  <c r="G10" i="10"/>
  <c r="F10" i="10"/>
  <c r="E10" i="10"/>
  <c r="D10" i="10"/>
  <c r="C10" i="10"/>
  <c r="B10" i="10"/>
  <c r="L9" i="10"/>
  <c r="K9" i="10"/>
  <c r="J9" i="10"/>
  <c r="I9" i="10"/>
  <c r="L8" i="10"/>
  <c r="K8" i="10"/>
  <c r="J8" i="10"/>
  <c r="I8" i="10"/>
  <c r="L7" i="10"/>
  <c r="K7" i="10"/>
  <c r="J7" i="10"/>
  <c r="I7" i="10"/>
  <c r="L6" i="10"/>
  <c r="K6" i="10"/>
  <c r="J6" i="10"/>
  <c r="I6" i="10"/>
  <c r="L5" i="10"/>
  <c r="L10" i="10" s="1"/>
  <c r="K5" i="10"/>
  <c r="J5" i="10"/>
  <c r="I5" i="10"/>
  <c r="L4" i="10"/>
  <c r="K4" i="10"/>
  <c r="J4" i="10"/>
  <c r="I4" i="10"/>
  <c r="N3" i="10"/>
  <c r="L3" i="10"/>
  <c r="K3" i="10"/>
  <c r="J3" i="10"/>
  <c r="I3" i="10"/>
  <c r="N10" i="11" l="1"/>
  <c r="B23" i="11"/>
  <c r="N23" i="11" s="1"/>
  <c r="N3" i="11"/>
  <c r="N15" i="10"/>
  <c r="N8" i="10"/>
  <c r="N11" i="10"/>
  <c r="C20" i="10"/>
  <c r="K20" i="10"/>
  <c r="J10" i="10"/>
  <c r="N5" i="10"/>
  <c r="N7" i="10"/>
  <c r="N17" i="10"/>
  <c r="E20" i="10"/>
  <c r="M20" i="10"/>
  <c r="N19" i="10"/>
  <c r="I10" i="10"/>
  <c r="N10" i="10" s="1"/>
  <c r="K10" i="10"/>
  <c r="N9" i="10"/>
  <c r="N16" i="10"/>
  <c r="N18" i="10"/>
  <c r="N4" i="10"/>
  <c r="N6" i="10"/>
  <c r="B20" i="10"/>
  <c r="N20" i="10" s="1"/>
  <c r="M20" i="9" l="1"/>
  <c r="L20" i="9"/>
  <c r="K20" i="9"/>
  <c r="J20" i="9"/>
  <c r="I20" i="9"/>
  <c r="H20" i="9"/>
  <c r="G20" i="9"/>
  <c r="F20" i="9"/>
  <c r="E20" i="9"/>
  <c r="D20" i="9"/>
  <c r="C20" i="9"/>
  <c r="B20" i="9"/>
  <c r="N20" i="9" l="1"/>
  <c r="N11" i="9"/>
  <c r="N11" i="8"/>
  <c r="H38" i="9"/>
  <c r="F38" i="9"/>
  <c r="D38" i="9"/>
  <c r="N19" i="9"/>
  <c r="N18" i="9"/>
  <c r="N17" i="9"/>
  <c r="N16" i="9"/>
  <c r="N15" i="9"/>
  <c r="L14" i="9"/>
  <c r="D14" i="9"/>
  <c r="E14" i="9" s="1"/>
  <c r="F14" i="9" s="1"/>
  <c r="G14" i="9" s="1"/>
  <c r="H14" i="9" s="1"/>
  <c r="I14" i="9" s="1"/>
  <c r="J14" i="9" s="1"/>
  <c r="C14" i="9"/>
  <c r="M10" i="9"/>
  <c r="L10" i="9"/>
  <c r="K10" i="9"/>
  <c r="J10" i="9"/>
  <c r="I10" i="9"/>
  <c r="H10" i="9"/>
  <c r="G10" i="9"/>
  <c r="F10" i="9"/>
  <c r="E10" i="9"/>
  <c r="D10" i="9"/>
  <c r="C10" i="9"/>
  <c r="B10" i="9"/>
  <c r="N9" i="9"/>
  <c r="N8" i="9"/>
  <c r="N7" i="9"/>
  <c r="N6" i="9"/>
  <c r="N5" i="9"/>
  <c r="N4" i="9"/>
  <c r="N3" i="9"/>
  <c r="L2" i="9"/>
  <c r="C2" i="9"/>
  <c r="D2" i="9" s="1"/>
  <c r="E2" i="9" s="1"/>
  <c r="F2" i="9" s="1"/>
  <c r="G2" i="9" s="1"/>
  <c r="H2" i="9" s="1"/>
  <c r="I2" i="9" s="1"/>
  <c r="J2" i="9" s="1"/>
  <c r="N10" i="9" l="1"/>
  <c r="L14" i="1"/>
  <c r="C14" i="1"/>
  <c r="D14" i="1" s="1"/>
  <c r="E14" i="1" s="1"/>
  <c r="F14" i="1" s="1"/>
  <c r="G14" i="1" s="1"/>
  <c r="H14" i="1" s="1"/>
  <c r="I14" i="1" s="1"/>
  <c r="J14" i="1" s="1"/>
  <c r="L2" i="1"/>
  <c r="C2" i="1"/>
  <c r="D2" i="1" s="1"/>
  <c r="E2" i="1" s="1"/>
  <c r="F2" i="1" s="1"/>
  <c r="G2" i="1" s="1"/>
  <c r="H2" i="1" s="1"/>
  <c r="I2" i="1" s="1"/>
  <c r="J2" i="1" s="1"/>
  <c r="L2" i="5"/>
  <c r="C2" i="5"/>
  <c r="D2" i="5" s="1"/>
  <c r="E2" i="5" s="1"/>
  <c r="F2" i="5" s="1"/>
  <c r="G2" i="5" s="1"/>
  <c r="H2" i="5" s="1"/>
  <c r="I2" i="5" s="1"/>
  <c r="J2" i="5" s="1"/>
  <c r="L14" i="5"/>
  <c r="C14" i="5"/>
  <c r="D14" i="5" s="1"/>
  <c r="E14" i="5" s="1"/>
  <c r="F14" i="5" s="1"/>
  <c r="G14" i="5" s="1"/>
  <c r="H14" i="5" s="1"/>
  <c r="I14" i="5" s="1"/>
  <c r="J14" i="5" s="1"/>
  <c r="L14" i="6"/>
  <c r="C14" i="6"/>
  <c r="D14" i="6" s="1"/>
  <c r="E14" i="6" s="1"/>
  <c r="F14" i="6" s="1"/>
  <c r="G14" i="6" s="1"/>
  <c r="H14" i="6" s="1"/>
  <c r="I14" i="6" s="1"/>
  <c r="J14" i="6" s="1"/>
  <c r="L2" i="6"/>
  <c r="C2" i="6"/>
  <c r="D2" i="6" s="1"/>
  <c r="E2" i="6" s="1"/>
  <c r="F2" i="6" s="1"/>
  <c r="G2" i="6" s="1"/>
  <c r="H2" i="6" s="1"/>
  <c r="I2" i="6" s="1"/>
  <c r="J2" i="6" s="1"/>
  <c r="L14" i="7"/>
  <c r="C14" i="7"/>
  <c r="D14" i="7" s="1"/>
  <c r="E14" i="7" s="1"/>
  <c r="F14" i="7" s="1"/>
  <c r="G14" i="7" s="1"/>
  <c r="H14" i="7" s="1"/>
  <c r="I14" i="7" s="1"/>
  <c r="J14" i="7" s="1"/>
  <c r="L2" i="7"/>
  <c r="C2" i="7"/>
  <c r="D2" i="7" s="1"/>
  <c r="E2" i="7" s="1"/>
  <c r="F2" i="7" s="1"/>
  <c r="G2" i="7" s="1"/>
  <c r="H2" i="7" s="1"/>
  <c r="I2" i="7" s="1"/>
  <c r="J2" i="7" s="1"/>
  <c r="L14" i="8"/>
  <c r="C14" i="8"/>
  <c r="D14" i="8" s="1"/>
  <c r="E14" i="8" s="1"/>
  <c r="F14" i="8" s="1"/>
  <c r="G14" i="8" s="1"/>
  <c r="H14" i="8" s="1"/>
  <c r="I14" i="8" s="1"/>
  <c r="J14" i="8" s="1"/>
  <c r="L2" i="8"/>
  <c r="C2" i="8"/>
  <c r="D2" i="8" s="1"/>
  <c r="E2" i="8" s="1"/>
  <c r="F2" i="8" s="1"/>
  <c r="G2" i="8" s="1"/>
  <c r="H2" i="8" s="1"/>
  <c r="I2" i="8" s="1"/>
  <c r="J2" i="8" s="1"/>
  <c r="H38" i="8"/>
  <c r="F38" i="8"/>
  <c r="D38" i="8"/>
  <c r="M20" i="8"/>
  <c r="L20" i="8"/>
  <c r="K20" i="8"/>
  <c r="J20" i="8"/>
  <c r="I20" i="8"/>
  <c r="H20" i="8"/>
  <c r="G20" i="8"/>
  <c r="F20" i="8"/>
  <c r="E20" i="8"/>
  <c r="D20" i="8"/>
  <c r="C20" i="8"/>
  <c r="B20" i="8"/>
  <c r="N19" i="8"/>
  <c r="N18" i="8"/>
  <c r="N17" i="8"/>
  <c r="N16" i="8"/>
  <c r="N15" i="8"/>
  <c r="M10" i="8"/>
  <c r="L10" i="8"/>
  <c r="K10" i="8"/>
  <c r="J10" i="8"/>
  <c r="I10" i="8"/>
  <c r="H10" i="8"/>
  <c r="G10" i="8"/>
  <c r="F10" i="8"/>
  <c r="E10" i="8"/>
  <c r="D10" i="8"/>
  <c r="C10" i="8"/>
  <c r="B10" i="8"/>
  <c r="N9" i="8"/>
  <c r="N8" i="8"/>
  <c r="N7" i="8"/>
  <c r="N6" i="8"/>
  <c r="N5" i="8"/>
  <c r="N4" i="8"/>
  <c r="N3" i="8"/>
  <c r="N20" i="8" l="1"/>
  <c r="N10" i="8"/>
  <c r="M20" i="7"/>
  <c r="L20" i="7"/>
  <c r="K20" i="7"/>
  <c r="J20" i="7"/>
  <c r="I20" i="7"/>
  <c r="H20" i="7"/>
  <c r="G20" i="7"/>
  <c r="F20" i="7"/>
  <c r="E20" i="7"/>
  <c r="D20" i="7"/>
  <c r="C20" i="7"/>
  <c r="B20" i="7"/>
  <c r="N19" i="7"/>
  <c r="N18" i="7"/>
  <c r="N17" i="7"/>
  <c r="N16" i="7"/>
  <c r="N15" i="7"/>
  <c r="M10" i="7"/>
  <c r="L10" i="7"/>
  <c r="K10" i="7"/>
  <c r="J10" i="7"/>
  <c r="I10" i="7"/>
  <c r="H10" i="7"/>
  <c r="G10" i="7"/>
  <c r="F10" i="7"/>
  <c r="E10" i="7"/>
  <c r="D10" i="7"/>
  <c r="C10" i="7"/>
  <c r="B10" i="7"/>
  <c r="N9" i="7"/>
  <c r="N8" i="7"/>
  <c r="N7" i="7"/>
  <c r="N6" i="7"/>
  <c r="N5" i="7"/>
  <c r="N4" i="7"/>
  <c r="N3" i="7"/>
  <c r="N20" i="7" l="1"/>
  <c r="N10" i="7"/>
  <c r="M20" i="6"/>
  <c r="L20" i="6"/>
  <c r="K20" i="6"/>
  <c r="I20" i="6"/>
  <c r="H20" i="6"/>
  <c r="G20" i="6"/>
  <c r="F20" i="6"/>
  <c r="E20" i="6"/>
  <c r="D20" i="6"/>
  <c r="C20" i="6"/>
  <c r="B20" i="6"/>
  <c r="N19" i="6"/>
  <c r="N18" i="6"/>
  <c r="N17" i="6"/>
  <c r="N16" i="6"/>
  <c r="N15" i="6"/>
  <c r="M10" i="6"/>
  <c r="L10" i="6"/>
  <c r="K10" i="6"/>
  <c r="J10" i="6"/>
  <c r="I10" i="6"/>
  <c r="H10" i="6"/>
  <c r="G10" i="6"/>
  <c r="F10" i="6"/>
  <c r="E10" i="6"/>
  <c r="D10" i="6"/>
  <c r="C10" i="6"/>
  <c r="B10" i="6"/>
  <c r="N9" i="6"/>
  <c r="N8" i="6"/>
  <c r="N7" i="6"/>
  <c r="N6" i="6"/>
  <c r="N5" i="6"/>
  <c r="N4" i="6"/>
  <c r="N3" i="6"/>
  <c r="N20" i="6" l="1"/>
  <c r="N10" i="6"/>
  <c r="M20" i="5"/>
  <c r="L20" i="5"/>
  <c r="K20" i="5"/>
  <c r="J20" i="5"/>
  <c r="I20" i="5"/>
  <c r="H20" i="5"/>
  <c r="G20" i="5"/>
  <c r="F20" i="5"/>
  <c r="E20" i="5"/>
  <c r="D20" i="5"/>
  <c r="C20" i="5"/>
  <c r="B20" i="5"/>
  <c r="N19" i="5"/>
  <c r="N18" i="5"/>
  <c r="N17" i="5"/>
  <c r="N16" i="5"/>
  <c r="N15" i="5"/>
  <c r="M10" i="5"/>
  <c r="L10" i="5"/>
  <c r="K10" i="5"/>
  <c r="J10" i="5"/>
  <c r="I10" i="5"/>
  <c r="H10" i="5"/>
  <c r="G10" i="5"/>
  <c r="F10" i="5"/>
  <c r="E10" i="5"/>
  <c r="D10" i="5"/>
  <c r="C10" i="5"/>
  <c r="B10" i="5"/>
  <c r="N9" i="5"/>
  <c r="N8" i="5"/>
  <c r="N7" i="5"/>
  <c r="N6" i="5"/>
  <c r="N5" i="5"/>
  <c r="N4" i="5"/>
  <c r="N3" i="5"/>
  <c r="N10" i="5" l="1"/>
  <c r="N20" i="5"/>
  <c r="F10" i="1"/>
  <c r="J10" i="1" l="1"/>
  <c r="I10" i="1"/>
  <c r="L20" i="1" l="1"/>
  <c r="M20" i="1"/>
  <c r="B10" i="1" l="1"/>
  <c r="C10" i="1"/>
  <c r="C20" i="1"/>
  <c r="D20" i="1"/>
  <c r="E20" i="1"/>
  <c r="F20" i="1"/>
  <c r="G20" i="1"/>
  <c r="H20" i="1"/>
  <c r="I20" i="1"/>
  <c r="J20" i="1"/>
  <c r="K20" i="1"/>
  <c r="B20" i="1"/>
  <c r="N16" i="1"/>
  <c r="N17" i="1"/>
  <c r="N18" i="1"/>
  <c r="N19" i="1"/>
  <c r="N15" i="1"/>
  <c r="D10" i="1"/>
  <c r="E10" i="1"/>
  <c r="G10" i="1"/>
  <c r="H10" i="1"/>
  <c r="K10" i="1"/>
  <c r="L10" i="1"/>
  <c r="M10" i="1"/>
  <c r="N9" i="1"/>
  <c r="N4" i="1"/>
  <c r="N5" i="1"/>
  <c r="N6" i="1"/>
  <c r="N7" i="1"/>
  <c r="N8" i="1"/>
  <c r="N3" i="1"/>
  <c r="N20" i="1" l="1"/>
  <c r="N10" i="1"/>
</calcChain>
</file>

<file path=xl/sharedStrings.xml><?xml version="1.0" encoding="utf-8"?>
<sst xmlns="http://schemas.openxmlformats.org/spreadsheetml/2006/main" count="557" uniqueCount="166">
  <si>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</si>
  <si>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</si>
  <si>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</si>
  <si>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</si>
  <si>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５年</t>
    <rPh sb="1" eb="2">
      <t>ネン</t>
    </rPh>
    <phoneticPr fontId="1"/>
  </si>
  <si>
    <t>専攻科</t>
    <rPh sb="0" eb="3">
      <t>センコウカ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</si>
  <si>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</si>
  <si>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</si>
  <si>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　　　　月
学年</t>
    <rPh sb="4" eb="5">
      <t>ツキ</t>
    </rPh>
    <rPh sb="6" eb="8">
      <t>ガクネン</t>
    </rPh>
    <phoneticPr fontId="1"/>
  </si>
  <si>
    <t>対人関係</t>
    <rPh sb="0" eb="2">
      <t>タイジン</t>
    </rPh>
    <rPh sb="2" eb="4">
      <t>カンケイ</t>
    </rPh>
    <phoneticPr fontId="1"/>
  </si>
  <si>
    <t>修　学　上</t>
    <rPh sb="0" eb="1">
      <t>オサム</t>
    </rPh>
    <rPh sb="2" eb="3">
      <t>ガク</t>
    </rPh>
    <rPh sb="4" eb="5">
      <t>ウエ</t>
    </rPh>
    <phoneticPr fontId="1"/>
  </si>
  <si>
    <t>対 人 関 係</t>
    <rPh sb="0" eb="1">
      <t>タイ</t>
    </rPh>
    <rPh sb="2" eb="3">
      <t>ヒト</t>
    </rPh>
    <rPh sb="4" eb="5">
      <t>カン</t>
    </rPh>
    <rPh sb="6" eb="7">
      <t>カカリ</t>
    </rPh>
    <phoneticPr fontId="1"/>
  </si>
  <si>
    <t>精　神　面</t>
    <rPh sb="0" eb="1">
      <t>セイ</t>
    </rPh>
    <rPh sb="2" eb="3">
      <t>カミ</t>
    </rPh>
    <rPh sb="4" eb="5">
      <t>メン</t>
    </rPh>
    <phoneticPr fontId="1"/>
  </si>
  <si>
    <t>健　康　面</t>
    <rPh sb="0" eb="1">
      <t>ケン</t>
    </rPh>
    <rPh sb="2" eb="3">
      <t>ヤスシ</t>
    </rPh>
    <rPh sb="4" eb="5">
      <t>メン</t>
    </rPh>
    <phoneticPr fontId="1"/>
  </si>
  <si>
    <t>そ　の　他</t>
    <rPh sb="4" eb="5">
      <t>タ</t>
    </rPh>
    <phoneticPr fontId="1"/>
  </si>
  <si>
    <t>学習についていけない</t>
    <rPh sb="0" eb="2">
      <t>ガクシュウ</t>
    </rPh>
    <phoneticPr fontId="1"/>
  </si>
  <si>
    <t>試験の成績が悪い</t>
    <rPh sb="0" eb="2">
      <t>シケン</t>
    </rPh>
    <rPh sb="3" eb="5">
      <t>セイセキ</t>
    </rPh>
    <rPh sb="6" eb="7">
      <t>ワル</t>
    </rPh>
    <phoneticPr fontId="1"/>
  </si>
  <si>
    <t>理解できない</t>
    <rPh sb="0" eb="2">
      <t>リカイ</t>
    </rPh>
    <phoneticPr fontId="1"/>
  </si>
  <si>
    <t>進路の問題</t>
    <rPh sb="0" eb="2">
      <t>シンロ</t>
    </rPh>
    <rPh sb="3" eb="5">
      <t>モンダイ</t>
    </rPh>
    <phoneticPr fontId="1"/>
  </si>
  <si>
    <t>○○が嫌い</t>
    <rPh sb="3" eb="4">
      <t>キラ</t>
    </rPh>
    <phoneticPr fontId="1"/>
  </si>
  <si>
    <t>我慢できない</t>
    <rPh sb="0" eb="2">
      <t>ガマン</t>
    </rPh>
    <phoneticPr fontId="1"/>
  </si>
  <si>
    <t>恋愛、失恋</t>
    <rPh sb="0" eb="2">
      <t>レンアイ</t>
    </rPh>
    <rPh sb="3" eb="5">
      <t>シツレン</t>
    </rPh>
    <phoneticPr fontId="1"/>
  </si>
  <si>
    <t>やる気がない</t>
    <rPh sb="2" eb="3">
      <t>キ</t>
    </rPh>
    <phoneticPr fontId="1"/>
  </si>
  <si>
    <t>何もしたくない</t>
    <rPh sb="0" eb="1">
      <t>ナニ</t>
    </rPh>
    <phoneticPr fontId="1"/>
  </si>
  <si>
    <t>教室にいたくない</t>
    <rPh sb="0" eb="2">
      <t>キョウシツ</t>
    </rPh>
    <phoneticPr fontId="1"/>
  </si>
  <si>
    <t>イライラする</t>
    <phoneticPr fontId="1"/>
  </si>
  <si>
    <t>むかつく</t>
    <phoneticPr fontId="1"/>
  </si>
  <si>
    <t>病院受診の相談</t>
    <rPh sb="0" eb="2">
      <t>ビョウイン</t>
    </rPh>
    <rPh sb="2" eb="4">
      <t>ジュシン</t>
    </rPh>
    <rPh sb="5" eb="7">
      <t>ソウダン</t>
    </rPh>
    <phoneticPr fontId="1"/>
  </si>
  <si>
    <t>不眠、食欲不振</t>
    <rPh sb="0" eb="2">
      <t>フミン</t>
    </rPh>
    <rPh sb="3" eb="5">
      <t>ショクヨク</t>
    </rPh>
    <rPh sb="5" eb="7">
      <t>フシン</t>
    </rPh>
    <phoneticPr fontId="1"/>
  </si>
  <si>
    <t>胃痛、腹痛、頭痛等</t>
    <rPh sb="0" eb="2">
      <t>イツウ</t>
    </rPh>
    <rPh sb="3" eb="5">
      <t>フクツウ</t>
    </rPh>
    <rPh sb="6" eb="8">
      <t>ヅツウ</t>
    </rPh>
    <rPh sb="8" eb="9">
      <t>トウ</t>
    </rPh>
    <phoneticPr fontId="1"/>
  </si>
  <si>
    <t>家庭のこと</t>
    <rPh sb="0" eb="2">
      <t>カテイ</t>
    </rPh>
    <phoneticPr fontId="1"/>
  </si>
  <si>
    <t>両親について</t>
    <rPh sb="0" eb="2">
      <t>リョウシン</t>
    </rPh>
    <phoneticPr fontId="1"/>
  </si>
  <si>
    <t>何となく</t>
    <rPh sb="0" eb="1">
      <t>ナン</t>
    </rPh>
    <phoneticPr fontId="1"/>
  </si>
  <si>
    <t>居場所</t>
    <rPh sb="0" eb="3">
      <t>イバショ</t>
    </rPh>
    <phoneticPr fontId="1"/>
  </si>
  <si>
    <t>セクハラ関係</t>
    <rPh sb="4" eb="6">
      <t>カンケイ</t>
    </rPh>
    <phoneticPr fontId="1"/>
  </si>
  <si>
    <t>性教育</t>
    <rPh sb="0" eb="3">
      <t>セイキョウイク</t>
    </rPh>
    <phoneticPr fontId="1"/>
  </si>
  <si>
    <t>カウンセラー来校回数・カウンセリング受診人数・受診件数</t>
    <rPh sb="6" eb="8">
      <t>ライコウ</t>
    </rPh>
    <rPh sb="8" eb="10">
      <t>カイスウ</t>
    </rPh>
    <rPh sb="18" eb="20">
      <t>ジュシン</t>
    </rPh>
    <rPh sb="20" eb="22">
      <t>ニンズウ</t>
    </rPh>
    <rPh sb="23" eb="25">
      <t>ジュシン</t>
    </rPh>
    <rPh sb="25" eb="27">
      <t>ケンスウ</t>
    </rPh>
    <phoneticPr fontId="1"/>
  </si>
  <si>
    <t>カウンセラー</t>
    <phoneticPr fontId="1"/>
  </si>
  <si>
    <t>来校回数</t>
    <rPh sb="0" eb="2">
      <t>ライコウ</t>
    </rPh>
    <rPh sb="2" eb="4">
      <t>カイスウ</t>
    </rPh>
    <phoneticPr fontId="1"/>
  </si>
  <si>
    <t>受診人数</t>
    <rPh sb="0" eb="2">
      <t>ジュシン</t>
    </rPh>
    <rPh sb="2" eb="4">
      <t>ニンズウ</t>
    </rPh>
    <phoneticPr fontId="1"/>
  </si>
  <si>
    <t>受診件数</t>
    <rPh sb="0" eb="2">
      <t>ジュシン</t>
    </rPh>
    <rPh sb="2" eb="4">
      <t>ケンスウ</t>
    </rPh>
    <phoneticPr fontId="1"/>
  </si>
  <si>
    <t>伊　藤　勢津子</t>
    <rPh sb="0" eb="1">
      <t>イ</t>
    </rPh>
    <rPh sb="2" eb="3">
      <t>フジ</t>
    </rPh>
    <rPh sb="4" eb="5">
      <t>セイ</t>
    </rPh>
    <rPh sb="5" eb="6">
      <t>ツ</t>
    </rPh>
    <rPh sb="6" eb="7">
      <t>コ</t>
    </rPh>
    <phoneticPr fontId="1"/>
  </si>
  <si>
    <t>吉　村　春　生</t>
    <rPh sb="0" eb="1">
      <t>キチ</t>
    </rPh>
    <rPh sb="2" eb="3">
      <t>ムラ</t>
    </rPh>
    <rPh sb="4" eb="5">
      <t>ハル</t>
    </rPh>
    <rPh sb="6" eb="7">
      <t>セイ</t>
    </rPh>
    <phoneticPr fontId="1"/>
  </si>
  <si>
    <t>修 学 上</t>
    <rPh sb="0" eb="1">
      <t>オサム</t>
    </rPh>
    <rPh sb="2" eb="3">
      <t>ガク</t>
    </rPh>
    <rPh sb="4" eb="5">
      <t>ジョウ</t>
    </rPh>
    <phoneticPr fontId="1"/>
  </si>
  <si>
    <t>精 神 面</t>
    <rPh sb="0" eb="1">
      <t>セイ</t>
    </rPh>
    <rPh sb="2" eb="3">
      <t>カミ</t>
    </rPh>
    <rPh sb="4" eb="5">
      <t>メン</t>
    </rPh>
    <phoneticPr fontId="1"/>
  </si>
  <si>
    <t>健 康 面</t>
    <rPh sb="0" eb="1">
      <t>ケン</t>
    </rPh>
    <rPh sb="2" eb="3">
      <t>ヤスシ</t>
    </rPh>
    <rPh sb="4" eb="5">
      <t>メン</t>
    </rPh>
    <phoneticPr fontId="1"/>
  </si>
  <si>
    <t>そ の 他</t>
    <rPh sb="4" eb="5">
      <t>タ</t>
    </rPh>
    <phoneticPr fontId="1"/>
  </si>
  <si>
    <t>　　　 月
内容</t>
    <rPh sb="4" eb="5">
      <t>ツキ</t>
    </rPh>
    <rPh sb="6" eb="8">
      <t>ナイヨウ</t>
    </rPh>
    <phoneticPr fontId="1"/>
  </si>
  <si>
    <t>相談内容別件数（１症例につき１件とする）</t>
    <rPh sb="0" eb="2">
      <t>ソウダン</t>
    </rPh>
    <rPh sb="2" eb="4">
      <t>ナイヨウ</t>
    </rPh>
    <rPh sb="4" eb="5">
      <t>ベツ</t>
    </rPh>
    <rPh sb="5" eb="7">
      <t>ケンスウ</t>
    </rPh>
    <rPh sb="9" eb="11">
      <t>ショウレイ</t>
    </rPh>
    <rPh sb="15" eb="16">
      <t>ケン</t>
    </rPh>
    <phoneticPr fontId="1"/>
  </si>
  <si>
    <t>相談件数</t>
    <rPh sb="0" eb="2">
      <t>ソウダン</t>
    </rPh>
    <rPh sb="2" eb="4">
      <t>ケンスウ</t>
    </rPh>
    <phoneticPr fontId="1"/>
  </si>
  <si>
    <t>学年別保健室利用状況　　（平成  27  年度）</t>
    <rPh sb="0" eb="3">
      <t>ガクネンベツ</t>
    </rPh>
    <rPh sb="3" eb="6">
      <t>ホケンシツ</t>
    </rPh>
    <rPh sb="6" eb="8">
      <t>リヨウ</t>
    </rPh>
    <rPh sb="8" eb="10">
      <t>ジョウキョウ</t>
    </rPh>
    <rPh sb="13" eb="15">
      <t>ヘイセイ</t>
    </rPh>
    <rPh sb="21" eb="23">
      <t>ネンド</t>
    </rPh>
    <phoneticPr fontId="1"/>
  </si>
  <si>
    <t>学年別保健室利用状況　　（平成  28   年度）</t>
    <rPh sb="0" eb="3">
      <t>ガクネンベツ</t>
    </rPh>
    <rPh sb="3" eb="6">
      <t>ホケンシツ</t>
    </rPh>
    <rPh sb="6" eb="8">
      <t>リヨウ</t>
    </rPh>
    <rPh sb="8" eb="10">
      <t>ジョウキョウ</t>
    </rPh>
    <rPh sb="13" eb="15">
      <t>ヘイセイ</t>
    </rPh>
    <rPh sb="22" eb="24">
      <t>ネンド</t>
    </rPh>
    <phoneticPr fontId="1"/>
  </si>
  <si>
    <t>イライラする</t>
    <phoneticPr fontId="1"/>
  </si>
  <si>
    <t>むかつく</t>
    <phoneticPr fontId="1"/>
  </si>
  <si>
    <t>カウンセラー</t>
    <phoneticPr fontId="1"/>
  </si>
  <si>
    <t>学年別保健室利用状況　　（平成  29  年度）</t>
    <rPh sb="0" eb="3">
      <t>ガクネンベツ</t>
    </rPh>
    <rPh sb="3" eb="6">
      <t>ホケンシツ</t>
    </rPh>
    <rPh sb="6" eb="8">
      <t>リヨウ</t>
    </rPh>
    <rPh sb="8" eb="10">
      <t>ジョウキョウ</t>
    </rPh>
    <rPh sb="13" eb="15">
      <t>ヘイセイ</t>
    </rPh>
    <rPh sb="21" eb="23">
      <t>ネンド</t>
    </rPh>
    <phoneticPr fontId="1"/>
  </si>
  <si>
    <t>学年別保健室利用状況　　（平成 30 年度）</t>
    <rPh sb="0" eb="3">
      <t>ガクネンベツ</t>
    </rPh>
    <rPh sb="3" eb="6">
      <t>ホケンシツ</t>
    </rPh>
    <rPh sb="6" eb="8">
      <t>リヨウ</t>
    </rPh>
    <rPh sb="8" eb="10">
      <t>ジョウキョウ</t>
    </rPh>
    <rPh sb="13" eb="15">
      <t>ヘイセイ</t>
    </rPh>
    <rPh sb="19" eb="21">
      <t>ネンド</t>
    </rPh>
    <phoneticPr fontId="1"/>
  </si>
  <si>
    <t>イライラする</t>
    <phoneticPr fontId="1"/>
  </si>
  <si>
    <t>むかつく</t>
    <phoneticPr fontId="1"/>
  </si>
  <si>
    <t>カウンセラー</t>
    <phoneticPr fontId="1"/>
  </si>
  <si>
    <t>日　巻　優　子</t>
    <rPh sb="0" eb="1">
      <t>ヒ</t>
    </rPh>
    <rPh sb="2" eb="3">
      <t>マキ</t>
    </rPh>
    <rPh sb="4" eb="5">
      <t>ユウ</t>
    </rPh>
    <rPh sb="6" eb="7">
      <t>コ</t>
    </rPh>
    <phoneticPr fontId="1"/>
  </si>
  <si>
    <t>佐　藤　紀代子</t>
    <rPh sb="0" eb="1">
      <t>サ</t>
    </rPh>
    <rPh sb="2" eb="3">
      <t>フジ</t>
    </rPh>
    <rPh sb="4" eb="7">
      <t>キヨコ</t>
    </rPh>
    <phoneticPr fontId="1"/>
  </si>
  <si>
    <t>合計</t>
    <rPh sb="0" eb="2">
      <t>ゴウケイ</t>
    </rPh>
    <phoneticPr fontId="1"/>
  </si>
  <si>
    <t>学年別保健室利用状況　　（令和元年度）</t>
    <rPh sb="0" eb="3">
      <t>ガクネンベツ</t>
    </rPh>
    <rPh sb="3" eb="6">
      <t>ホケンシツ</t>
    </rPh>
    <rPh sb="6" eb="8">
      <t>リヨウ</t>
    </rPh>
    <rPh sb="8" eb="10">
      <t>ジョウキョウ</t>
    </rPh>
    <rPh sb="13" eb="15">
      <t>レイワ</t>
    </rPh>
    <rPh sb="15" eb="17">
      <t>ガンネン</t>
    </rPh>
    <rPh sb="17" eb="18">
      <t>ド</t>
    </rPh>
    <phoneticPr fontId="1"/>
  </si>
  <si>
    <t>学年別保健室利用状況　　（令和２年度）</t>
    <rPh sb="0" eb="3">
      <t>ガクネンベツ</t>
    </rPh>
    <rPh sb="3" eb="6">
      <t>ホケンシツ</t>
    </rPh>
    <rPh sb="6" eb="8">
      <t>リヨウ</t>
    </rPh>
    <rPh sb="8" eb="10">
      <t>ジョウキョウ</t>
    </rPh>
    <rPh sb="13" eb="15">
      <t>レイワ</t>
    </rPh>
    <rPh sb="16" eb="18">
      <t>ネンド</t>
    </rPh>
    <rPh sb="17" eb="18">
      <t>ド</t>
    </rPh>
    <phoneticPr fontId="1"/>
  </si>
  <si>
    <t>学年別保健室利用状況　　（令和３年度）</t>
    <rPh sb="0" eb="3">
      <t>ガクネンベツ</t>
    </rPh>
    <rPh sb="3" eb="6">
      <t>ホケンシツ</t>
    </rPh>
    <rPh sb="6" eb="8">
      <t>リヨウ</t>
    </rPh>
    <rPh sb="8" eb="10">
      <t>ジョウキョウ</t>
    </rPh>
    <rPh sb="13" eb="15">
      <t>レイワ</t>
    </rPh>
    <rPh sb="16" eb="18">
      <t>ネンド</t>
    </rPh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</si>
  <si>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</si>
  <si>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</si>
  <si>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</si>
  <si>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</si>
  <si>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</si>
  <si>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</si>
  <si>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１０</t>
    <phoneticPr fontId="1"/>
  </si>
  <si>
    <t>１１</t>
    <phoneticPr fontId="1"/>
  </si>
  <si>
    <t>１２</t>
    <phoneticPr fontId="1"/>
  </si>
  <si>
    <t>１</t>
    <phoneticPr fontId="1"/>
  </si>
  <si>
    <t>２</t>
    <phoneticPr fontId="1"/>
  </si>
  <si>
    <t>３</t>
    <phoneticPr fontId="1"/>
  </si>
  <si>
    <t>カウンセラー</t>
  </si>
  <si>
    <t>来校回数</t>
  </si>
  <si>
    <t>受診人数</t>
  </si>
  <si>
    <t>受診件数</t>
  </si>
  <si>
    <t>伊　藤　勢津子</t>
  </si>
  <si>
    <t>日　巻　優　子</t>
  </si>
  <si>
    <t>佐　藤　紀代子</t>
  </si>
  <si>
    <t>羽田　泰子</t>
    <rPh sb="0" eb="2">
      <t>ハダ</t>
    </rPh>
    <rPh sb="3" eb="5">
      <t>ヤスコ</t>
    </rPh>
    <phoneticPr fontId="1"/>
  </si>
  <si>
    <t>相談内容別件数（複数相談の場合は、都度計上）</t>
    <rPh sb="0" eb="2">
      <t>ソウダン</t>
    </rPh>
    <rPh sb="2" eb="4">
      <t>ナイヨウ</t>
    </rPh>
    <rPh sb="4" eb="5">
      <t>ベツ</t>
    </rPh>
    <rPh sb="5" eb="7">
      <t>ケンスウ</t>
    </rPh>
    <rPh sb="8" eb="10">
      <t>フクスウ</t>
    </rPh>
    <rPh sb="10" eb="12">
      <t>ソウダン</t>
    </rPh>
    <rPh sb="13" eb="15">
      <t>バアイ</t>
    </rPh>
    <rPh sb="17" eb="21">
      <t>ツドケイジョウ</t>
    </rPh>
    <phoneticPr fontId="1"/>
  </si>
  <si>
    <t>学年別保健室利用状況　　（令和4年度）</t>
    <rPh sb="0" eb="3">
      <t>ガクネンベツ</t>
    </rPh>
    <rPh sb="3" eb="6">
      <t>ホケンシツ</t>
    </rPh>
    <rPh sb="6" eb="8">
      <t>リヨウ</t>
    </rPh>
    <rPh sb="8" eb="10">
      <t>ジョウキョウ</t>
    </rPh>
    <rPh sb="13" eb="15">
      <t>レイワ</t>
    </rPh>
    <rPh sb="16" eb="18">
      <t>ネンド</t>
    </rPh>
    <phoneticPr fontId="10"/>
  </si>
  <si>
    <t>　　　　月
学年</t>
    <rPh sb="4" eb="5">
      <t>ツキ</t>
    </rPh>
    <rPh sb="6" eb="8">
      <t>ガクネン</t>
    </rPh>
    <phoneticPr fontId="10"/>
  </si>
  <si>
    <t>４</t>
    <phoneticPr fontId="10"/>
  </si>
  <si>
    <t>５</t>
    <phoneticPr fontId="10"/>
  </si>
  <si>
    <t>６</t>
    <phoneticPr fontId="10"/>
  </si>
  <si>
    <t>７</t>
    <phoneticPr fontId="10"/>
  </si>
  <si>
    <t>８</t>
    <phoneticPr fontId="10"/>
  </si>
  <si>
    <t>９</t>
    <phoneticPr fontId="10"/>
  </si>
  <si>
    <t>１０</t>
    <phoneticPr fontId="10"/>
  </si>
  <si>
    <t>１１</t>
    <phoneticPr fontId="10"/>
  </si>
  <si>
    <t>１２</t>
    <phoneticPr fontId="10"/>
  </si>
  <si>
    <t>１</t>
    <phoneticPr fontId="10"/>
  </si>
  <si>
    <t>２</t>
    <phoneticPr fontId="10"/>
  </si>
  <si>
    <t>３</t>
    <phoneticPr fontId="10"/>
  </si>
  <si>
    <t>計</t>
    <rPh sb="0" eb="1">
      <t>ケイ</t>
    </rPh>
    <phoneticPr fontId="10"/>
  </si>
  <si>
    <t>１年</t>
    <rPh sb="1" eb="2">
      <t>ネン</t>
    </rPh>
    <phoneticPr fontId="10"/>
  </si>
  <si>
    <t>２年</t>
    <rPh sb="1" eb="2">
      <t>ネン</t>
    </rPh>
    <phoneticPr fontId="10"/>
  </si>
  <si>
    <t>３年</t>
    <rPh sb="1" eb="2">
      <t>ネン</t>
    </rPh>
    <phoneticPr fontId="10"/>
  </si>
  <si>
    <t>４年</t>
    <rPh sb="1" eb="2">
      <t>ネン</t>
    </rPh>
    <phoneticPr fontId="10"/>
  </si>
  <si>
    <t>５年</t>
    <rPh sb="1" eb="2">
      <t>ネン</t>
    </rPh>
    <phoneticPr fontId="10"/>
  </si>
  <si>
    <t>専攻科</t>
    <rPh sb="0" eb="3">
      <t>センコウカ</t>
    </rPh>
    <phoneticPr fontId="10"/>
  </si>
  <si>
    <t>その他</t>
    <rPh sb="2" eb="3">
      <t>タ</t>
    </rPh>
    <phoneticPr fontId="10"/>
  </si>
  <si>
    <t>相談件数</t>
    <rPh sb="0" eb="2">
      <t>ソウダン</t>
    </rPh>
    <rPh sb="2" eb="4">
      <t>ケンスウ</t>
    </rPh>
    <phoneticPr fontId="10"/>
  </si>
  <si>
    <t>相談内容別件数</t>
    <rPh sb="0" eb="2">
      <t>ソウダン</t>
    </rPh>
    <rPh sb="2" eb="4">
      <t>ナイヨウ</t>
    </rPh>
    <rPh sb="4" eb="5">
      <t>ベツ</t>
    </rPh>
    <rPh sb="5" eb="7">
      <t>ケンスウ</t>
    </rPh>
    <phoneticPr fontId="10"/>
  </si>
  <si>
    <t>　　　 月
内容</t>
    <rPh sb="4" eb="5">
      <t>ツキ</t>
    </rPh>
    <rPh sb="6" eb="8">
      <t>ナイヨウ</t>
    </rPh>
    <phoneticPr fontId="10"/>
  </si>
  <si>
    <t>修 学 面</t>
    <rPh sb="0" eb="1">
      <t>オサム</t>
    </rPh>
    <rPh sb="2" eb="3">
      <t>ガク</t>
    </rPh>
    <rPh sb="4" eb="5">
      <t>メン</t>
    </rPh>
    <phoneticPr fontId="10"/>
  </si>
  <si>
    <t>進路</t>
    <rPh sb="0" eb="2">
      <t>シンロ</t>
    </rPh>
    <phoneticPr fontId="10"/>
  </si>
  <si>
    <t>経済面</t>
    <rPh sb="0" eb="3">
      <t>ケイザイメン</t>
    </rPh>
    <phoneticPr fontId="10"/>
  </si>
  <si>
    <t>対人</t>
    <rPh sb="0" eb="2">
      <t>タイジン</t>
    </rPh>
    <phoneticPr fontId="10"/>
  </si>
  <si>
    <t>家族関係</t>
    <rPh sb="0" eb="2">
      <t>カゾク</t>
    </rPh>
    <rPh sb="2" eb="4">
      <t>カンケイ</t>
    </rPh>
    <phoneticPr fontId="10"/>
  </si>
  <si>
    <t>精 神 面</t>
    <rPh sb="0" eb="1">
      <t>セイ</t>
    </rPh>
    <rPh sb="2" eb="3">
      <t>カミ</t>
    </rPh>
    <rPh sb="4" eb="5">
      <t>メン</t>
    </rPh>
    <phoneticPr fontId="10"/>
  </si>
  <si>
    <t>健 康 面</t>
    <rPh sb="0" eb="1">
      <t>ケン</t>
    </rPh>
    <rPh sb="2" eb="3">
      <t>ヤスシ</t>
    </rPh>
    <rPh sb="4" eb="5">
      <t>メン</t>
    </rPh>
    <phoneticPr fontId="10"/>
  </si>
  <si>
    <t>そ の 他</t>
    <rPh sb="4" eb="5">
      <t>タ</t>
    </rPh>
    <phoneticPr fontId="10"/>
  </si>
  <si>
    <t>修　学　上</t>
    <rPh sb="0" eb="1">
      <t>オサム</t>
    </rPh>
    <rPh sb="2" eb="3">
      <t>ガク</t>
    </rPh>
    <rPh sb="4" eb="5">
      <t>ウエ</t>
    </rPh>
    <phoneticPr fontId="10"/>
  </si>
  <si>
    <t>対 人 関 係</t>
    <rPh sb="0" eb="1">
      <t>タイ</t>
    </rPh>
    <rPh sb="2" eb="3">
      <t>ヒト</t>
    </rPh>
    <rPh sb="4" eb="5">
      <t>カン</t>
    </rPh>
    <rPh sb="6" eb="7">
      <t>カカリ</t>
    </rPh>
    <phoneticPr fontId="10"/>
  </si>
  <si>
    <t>精　神　面</t>
    <rPh sb="0" eb="1">
      <t>セイ</t>
    </rPh>
    <rPh sb="2" eb="3">
      <t>カミ</t>
    </rPh>
    <rPh sb="4" eb="5">
      <t>メン</t>
    </rPh>
    <phoneticPr fontId="10"/>
  </si>
  <si>
    <t>健　康　面</t>
    <rPh sb="0" eb="1">
      <t>ケン</t>
    </rPh>
    <rPh sb="2" eb="3">
      <t>ヤスシ</t>
    </rPh>
    <rPh sb="4" eb="5">
      <t>メン</t>
    </rPh>
    <phoneticPr fontId="10"/>
  </si>
  <si>
    <t>そ　の　他</t>
    <rPh sb="4" eb="5">
      <t>タ</t>
    </rPh>
    <phoneticPr fontId="10"/>
  </si>
  <si>
    <t>学習についていけない</t>
    <rPh sb="0" eb="2">
      <t>ガクシュウ</t>
    </rPh>
    <phoneticPr fontId="10"/>
  </si>
  <si>
    <t>○○が嫌い</t>
    <rPh sb="3" eb="4">
      <t>キラ</t>
    </rPh>
    <phoneticPr fontId="10"/>
  </si>
  <si>
    <t>やる気がない</t>
    <rPh sb="2" eb="3">
      <t>キ</t>
    </rPh>
    <phoneticPr fontId="10"/>
  </si>
  <si>
    <t>病院受診の相談</t>
    <rPh sb="0" eb="2">
      <t>ビョウイン</t>
    </rPh>
    <rPh sb="2" eb="4">
      <t>ジュシン</t>
    </rPh>
    <rPh sb="5" eb="7">
      <t>ソウダン</t>
    </rPh>
    <phoneticPr fontId="10"/>
  </si>
  <si>
    <t>家庭のこと</t>
    <rPh sb="0" eb="2">
      <t>カテイ</t>
    </rPh>
    <phoneticPr fontId="10"/>
  </si>
  <si>
    <t>試験の成績が悪い</t>
    <rPh sb="0" eb="2">
      <t>シケン</t>
    </rPh>
    <rPh sb="3" eb="5">
      <t>セイセキ</t>
    </rPh>
    <rPh sb="6" eb="7">
      <t>ワル</t>
    </rPh>
    <phoneticPr fontId="10"/>
  </si>
  <si>
    <t>我慢できない</t>
    <rPh sb="0" eb="2">
      <t>ガマン</t>
    </rPh>
    <phoneticPr fontId="10"/>
  </si>
  <si>
    <t>何もしたくない</t>
    <rPh sb="0" eb="1">
      <t>ナニ</t>
    </rPh>
    <phoneticPr fontId="10"/>
  </si>
  <si>
    <t>不眠、食欲不振</t>
    <rPh sb="0" eb="2">
      <t>フミン</t>
    </rPh>
    <rPh sb="3" eb="5">
      <t>ショクヨク</t>
    </rPh>
    <rPh sb="5" eb="7">
      <t>フシン</t>
    </rPh>
    <phoneticPr fontId="10"/>
  </si>
  <si>
    <t>両親について</t>
    <rPh sb="0" eb="2">
      <t>リョウシン</t>
    </rPh>
    <phoneticPr fontId="10"/>
  </si>
  <si>
    <t>理解できない</t>
    <rPh sb="0" eb="2">
      <t>リカイ</t>
    </rPh>
    <phoneticPr fontId="10"/>
  </si>
  <si>
    <t>恋愛、失恋</t>
    <rPh sb="0" eb="2">
      <t>レンアイ</t>
    </rPh>
    <rPh sb="3" eb="5">
      <t>シツレン</t>
    </rPh>
    <phoneticPr fontId="10"/>
  </si>
  <si>
    <t>教室にいたくない</t>
    <rPh sb="0" eb="2">
      <t>キョウシツ</t>
    </rPh>
    <phoneticPr fontId="10"/>
  </si>
  <si>
    <t>胃痛、腹痛、頭痛等</t>
    <rPh sb="0" eb="2">
      <t>イツウ</t>
    </rPh>
    <rPh sb="3" eb="5">
      <t>フクツウ</t>
    </rPh>
    <rPh sb="6" eb="8">
      <t>ヅツウ</t>
    </rPh>
    <rPh sb="8" eb="9">
      <t>トウ</t>
    </rPh>
    <phoneticPr fontId="10"/>
  </si>
  <si>
    <t>何となく</t>
    <rPh sb="0" eb="1">
      <t>ナン</t>
    </rPh>
    <phoneticPr fontId="10"/>
  </si>
  <si>
    <t>進路の問題</t>
    <rPh sb="0" eb="2">
      <t>シンロ</t>
    </rPh>
    <rPh sb="3" eb="5">
      <t>モンダイ</t>
    </rPh>
    <phoneticPr fontId="10"/>
  </si>
  <si>
    <t>イライラする</t>
    <phoneticPr fontId="10"/>
  </si>
  <si>
    <t>居場所</t>
    <rPh sb="0" eb="3">
      <t>イバショ</t>
    </rPh>
    <phoneticPr fontId="10"/>
  </si>
  <si>
    <t>むかつく</t>
    <phoneticPr fontId="10"/>
  </si>
  <si>
    <t>セクハラ関係</t>
    <rPh sb="4" eb="6">
      <t>カンケイ</t>
    </rPh>
    <phoneticPr fontId="10"/>
  </si>
  <si>
    <t>性教育</t>
    <rPh sb="0" eb="3">
      <t>セイキョウイク</t>
    </rPh>
    <phoneticPr fontId="10"/>
  </si>
  <si>
    <t>カウンセラー来校回数・カウンセリング受診人数・受診件数</t>
    <rPh sb="6" eb="8">
      <t>ライコウ</t>
    </rPh>
    <rPh sb="8" eb="10">
      <t>カイスウ</t>
    </rPh>
    <rPh sb="18" eb="20">
      <t>ジュシン</t>
    </rPh>
    <rPh sb="20" eb="22">
      <t>ニンズウ</t>
    </rPh>
    <rPh sb="23" eb="25">
      <t>ジュシン</t>
    </rPh>
    <rPh sb="25" eb="27">
      <t>ケンスウ</t>
    </rPh>
    <phoneticPr fontId="10"/>
  </si>
  <si>
    <t>羽田　泰子</t>
    <rPh sb="0" eb="1">
      <t>ハネ</t>
    </rPh>
    <rPh sb="1" eb="2">
      <t>タ</t>
    </rPh>
    <rPh sb="3" eb="5">
      <t>ヤスコ</t>
    </rPh>
    <phoneticPr fontId="10"/>
  </si>
  <si>
    <t>合計</t>
    <rPh sb="0" eb="2">
      <t>ゴウケイ</t>
    </rPh>
    <phoneticPr fontId="10"/>
  </si>
  <si>
    <t>学年別保健室利用状況　　（令和5年度）</t>
    <rPh sb="0" eb="3">
      <t>ガクネンベツ</t>
    </rPh>
    <rPh sb="3" eb="6">
      <t>ホケンシツ</t>
    </rPh>
    <rPh sb="6" eb="8">
      <t>リヨウ</t>
    </rPh>
    <rPh sb="8" eb="10">
      <t>ジョウキョウ</t>
    </rPh>
    <rPh sb="13" eb="15">
      <t>レイワ</t>
    </rPh>
    <rPh sb="16" eb="18">
      <t>ネンド</t>
    </rPh>
    <phoneticPr fontId="10"/>
  </si>
  <si>
    <t>　　　月　
学年</t>
    <rPh sb="3" eb="4">
      <t>ツキ</t>
    </rPh>
    <rPh sb="6" eb="8">
      <t>ガクネン</t>
    </rPh>
    <phoneticPr fontId="10"/>
  </si>
  <si>
    <t>　　　月 
内容</t>
    <rPh sb="3" eb="4">
      <t>ツキ</t>
    </rPh>
    <rPh sb="6" eb="8">
      <t>ナイヨウ</t>
    </rPh>
    <phoneticPr fontId="10"/>
  </si>
  <si>
    <t>学業</t>
    <rPh sb="0" eb="2">
      <t>ガクギョウ</t>
    </rPh>
    <phoneticPr fontId="1"/>
  </si>
  <si>
    <t>進路・就職</t>
    <rPh sb="0" eb="2">
      <t>シンロ</t>
    </rPh>
    <rPh sb="3" eb="5">
      <t>シュウショク</t>
    </rPh>
    <phoneticPr fontId="1"/>
  </si>
  <si>
    <t>家族関係</t>
    <rPh sb="0" eb="4">
      <t>カゾクカンケイ</t>
    </rPh>
    <phoneticPr fontId="1"/>
  </si>
  <si>
    <t>対人関係（学校・いじめ）</t>
    <rPh sb="0" eb="2">
      <t>タイジン</t>
    </rPh>
    <rPh sb="2" eb="4">
      <t>カンケイ</t>
    </rPh>
    <rPh sb="5" eb="7">
      <t>ガッコウ</t>
    </rPh>
    <phoneticPr fontId="1"/>
  </si>
  <si>
    <t>対人関係（その他）</t>
    <rPh sb="0" eb="4">
      <t>タイジンカンケイ</t>
    </rPh>
    <rPh sb="7" eb="8">
      <t>タ</t>
    </rPh>
    <phoneticPr fontId="1"/>
  </si>
  <si>
    <t>心理・性格</t>
    <rPh sb="0" eb="2">
      <t>シンリ</t>
    </rPh>
    <rPh sb="3" eb="5">
      <t>セイカク</t>
    </rPh>
    <phoneticPr fontId="1"/>
  </si>
  <si>
    <t>学校生活への不適応・不満</t>
    <rPh sb="0" eb="4">
      <t>ガッコウセイカツ</t>
    </rPh>
    <rPh sb="6" eb="9">
      <t>フテキオウ</t>
    </rPh>
    <rPh sb="10" eb="12">
      <t>フマン</t>
    </rPh>
    <phoneticPr fontId="1"/>
  </si>
  <si>
    <t>精神衛生・心身の健康</t>
    <rPh sb="0" eb="4">
      <t>セイシンエイセイ</t>
    </rPh>
    <rPh sb="5" eb="7">
      <t>シンシン</t>
    </rPh>
    <rPh sb="8" eb="10">
      <t>ケンコウ</t>
    </rPh>
    <phoneticPr fontId="1"/>
  </si>
  <si>
    <t>経済的問題</t>
    <rPh sb="0" eb="2">
      <t>ケイザイ</t>
    </rPh>
    <rPh sb="2" eb="3">
      <t>テキ</t>
    </rPh>
    <rPh sb="3" eb="5">
      <t>モンダイ</t>
    </rPh>
    <phoneticPr fontId="1"/>
  </si>
  <si>
    <t>ハラスメント</t>
  </si>
  <si>
    <t>性に関すること（LGBTQ等）</t>
    <rPh sb="0" eb="1">
      <t>セイ</t>
    </rPh>
    <rPh sb="2" eb="3">
      <t>カン</t>
    </rPh>
    <rPh sb="13" eb="14">
      <t>トウ</t>
    </rPh>
    <phoneticPr fontId="1"/>
  </si>
  <si>
    <t>その他の相談</t>
    <rPh sb="2" eb="3">
      <t>タ</t>
    </rPh>
    <rPh sb="4" eb="6">
      <t>ソウダン</t>
    </rPh>
    <phoneticPr fontId="1"/>
  </si>
  <si>
    <t>西川　眞里</t>
    <rPh sb="0" eb="2">
      <t>ニシカワ</t>
    </rPh>
    <rPh sb="3" eb="5">
      <t>マリ</t>
    </rPh>
    <phoneticPr fontId="1"/>
  </si>
  <si>
    <t>土井　寛子</t>
    <rPh sb="0" eb="2">
      <t>ドイ</t>
    </rPh>
    <rPh sb="3" eb="5">
      <t>ヒロコ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</si>
</sst>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月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0000FF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6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11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E1F2"/>
        <bgColor rgb="FF000000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6" xfId="0" applyFont="1" applyBorder="1">
      <alignment vertical="center"/>
    </xf>
    <xf numFmtId="0" fontId="4" fillId="0" borderId="19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9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2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23" xfId="0" applyFont="1" applyBorder="1">
      <alignment vertical="center"/>
    </xf>
    <xf numFmtId="0" fontId="3" fillId="0" borderId="7" xfId="0" applyFont="1" applyBorder="1">
      <alignment vertical="center"/>
    </xf>
    <xf numFmtId="0" fontId="5" fillId="0" borderId="6" xfId="0" applyFont="1" applyBorder="1">
      <alignment vertical="center"/>
    </xf>
    <xf numFmtId="0" fontId="3" fillId="0" borderId="0" xfId="0" applyFont="1" applyAlignment="1">
      <alignment horizontal="distributed" vertical="center"/>
    </xf>
    <xf numFmtId="0" fontId="3" fillId="2" borderId="2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9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2" borderId="16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2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2" fillId="0" borderId="2" xfId="0" applyFont="1" applyBorder="1" applyAlignment="1">
      <alignment vertical="center" wrapText="1"/>
    </xf>
    <xf numFmtId="49" fontId="12" fillId="0" borderId="1" xfId="0" applyNumberFormat="1" applyFont="1" applyBorder="1" applyAlignment="1">
      <alignment horizontal="center" vertical="center"/>
    </xf>
    <xf numFmtId="49" fontId="12" fillId="0" borderId="16" xfId="0" applyNumberFormat="1" applyFont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4" fillId="3" borderId="19" xfId="0" applyFont="1" applyFill="1" applyBorder="1">
      <alignment vertical="center"/>
    </xf>
    <xf numFmtId="0" fontId="12" fillId="0" borderId="16" xfId="0" applyFont="1" applyBorder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9" xfId="0" applyFont="1" applyBorder="1">
      <alignment vertical="center"/>
    </xf>
    <xf numFmtId="0" fontId="4" fillId="3" borderId="21" xfId="0" applyFont="1" applyFill="1" applyBorder="1">
      <alignment vertical="center"/>
    </xf>
    <xf numFmtId="0" fontId="12" fillId="0" borderId="3" xfId="0" applyFont="1" applyBorder="1" applyAlignment="1">
      <alignment horizontal="center" vertical="center"/>
    </xf>
    <xf numFmtId="0" fontId="4" fillId="3" borderId="3" xfId="0" applyFont="1" applyFill="1" applyBorder="1">
      <alignment vertical="center"/>
    </xf>
    <xf numFmtId="0" fontId="4" fillId="3" borderId="22" xfId="0" applyFont="1" applyFill="1" applyBorder="1">
      <alignment vertical="center"/>
    </xf>
    <xf numFmtId="0" fontId="12" fillId="0" borderId="5" xfId="0" applyFont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distributed" vertical="center"/>
    </xf>
    <xf numFmtId="0" fontId="11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6" fillId="0" borderId="0" xfId="0" applyFont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2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2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8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8" fillId="0" borderId="12" xfId="0" applyFont="1" applyBorder="1">
      <alignment vertical="center"/>
    </xf>
    <xf numFmtId="0" fontId="7" fillId="0" borderId="12" xfId="0" applyFont="1" applyBorder="1">
      <alignment vertical="center"/>
    </xf>
    <xf numFmtId="0" fontId="9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6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4" fillId="0" borderId="8" xfId="0" applyFont="1" applyBorder="1">
      <alignment vertical="center"/>
    </xf>
    <xf numFmtId="0" fontId="14" fillId="0" borderId="12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0" xfId="0" applyFont="1">
      <alignment vertical="center"/>
    </xf>
    <xf numFmtId="0" fontId="12" fillId="0" borderId="12" xfId="0" applyFont="1" applyBorder="1">
      <alignment vertical="center"/>
    </xf>
    <xf numFmtId="0" fontId="12" fillId="0" borderId="9" xfId="0" applyFont="1" applyBorder="1">
      <alignment vertical="center"/>
    </xf>
    <xf numFmtId="0" fontId="12" fillId="0" borderId="11" xfId="0" applyFont="1" applyBorder="1">
      <alignment vertical="center"/>
    </xf>
    <xf numFmtId="0" fontId="12" fillId="0" borderId="10" xfId="0" applyFont="1" applyBorder="1">
      <alignment vertical="center"/>
    </xf>
    <xf numFmtId="0" fontId="12" fillId="0" borderId="8" xfId="0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2" fillId="0" borderId="12" xfId="0" applyFont="1" applyBorder="1" applyAlignment="1">
      <alignment vertical="center" shrinkToFit="1"/>
    </xf>
    <xf numFmtId="0" fontId="15" fillId="0" borderId="8" xfId="0" applyFont="1" applyBorder="1">
      <alignment vertical="center"/>
    </xf>
    <xf numFmtId="0" fontId="15" fillId="0" borderId="12" xfId="0" applyFont="1" applyBorder="1">
      <alignment vertical="center"/>
    </xf>
    <xf numFmtId="0" fontId="12" fillId="0" borderId="13" xfId="0" applyFont="1" applyBorder="1">
      <alignment vertical="center"/>
    </xf>
    <xf numFmtId="0" fontId="12" fillId="0" borderId="15" xfId="0" applyFont="1" applyBorder="1">
      <alignment vertical="center"/>
    </xf>
    <xf numFmtId="0" fontId="12" fillId="0" borderId="14" xfId="0" applyFont="1" applyBorder="1">
      <alignment vertical="center"/>
    </xf>
    <xf numFmtId="0" fontId="13" fillId="0" borderId="0" xfId="0" applyFont="1" applyAlignment="1">
      <alignment horizontal="distributed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osenjp.sharepoint.com/sites/msteams_5c1d78/Shared%20Documents/&#21508;&#31278;&#12487;&#12540;&#12479;/&#9733;&#9733;&#20445;&#20581;&#23460;&#26085;&#35468;/&#20196;&#21644;3&#24180;&#2423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rak/Nextcloud/&#20445;&#20581;&#23460;/&#20445;&#20581;&#23460;/00&#20445;&#20581;&#23460;&#26085;&#35468;/&#20196;&#21644;4&#24180;&#2423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誌"/>
      <sheetName val="月別利用者数"/>
      <sheetName val="集計"/>
      <sheetName val="報告用集計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1月"/>
      <sheetName val="2月"/>
      <sheetName val="3月"/>
      <sheetName val="カウンセラー"/>
    </sheetNames>
    <sheetDataSet>
      <sheetData sheetId="0"/>
      <sheetData sheetId="1">
        <row r="35">
          <cell r="AY35">
            <v>22</v>
          </cell>
          <cell r="AZ35">
            <v>24</v>
          </cell>
          <cell r="BA35">
            <v>26</v>
          </cell>
          <cell r="BB35">
            <v>17</v>
          </cell>
          <cell r="BC35">
            <v>18</v>
          </cell>
          <cell r="BD35">
            <v>0</v>
          </cell>
          <cell r="BE35">
            <v>0</v>
          </cell>
          <cell r="BF35">
            <v>23</v>
          </cell>
          <cell r="BG35">
            <v>29</v>
          </cell>
          <cell r="BH35">
            <v>22</v>
          </cell>
          <cell r="BI35">
            <v>20</v>
          </cell>
          <cell r="BJ35">
            <v>17</v>
          </cell>
          <cell r="BK35">
            <v>5</v>
          </cell>
          <cell r="BL35">
            <v>0</v>
          </cell>
          <cell r="BM35">
            <v>11</v>
          </cell>
          <cell r="BN35">
            <v>26</v>
          </cell>
          <cell r="BO35">
            <v>14</v>
          </cell>
          <cell r="BP35">
            <v>19</v>
          </cell>
          <cell r="BQ35">
            <v>18</v>
          </cell>
          <cell r="BR35">
            <v>3</v>
          </cell>
          <cell r="BS35">
            <v>0</v>
          </cell>
          <cell r="BT35">
            <v>1</v>
          </cell>
          <cell r="BU35">
            <v>4</v>
          </cell>
          <cell r="BV35">
            <v>17</v>
          </cell>
          <cell r="BW35">
            <v>9</v>
          </cell>
          <cell r="BX35">
            <v>3</v>
          </cell>
          <cell r="BY35">
            <v>1</v>
          </cell>
          <cell r="BZ35">
            <v>0</v>
          </cell>
        </row>
      </sheetData>
      <sheetData sheetId="2">
        <row r="5">
          <cell r="D5">
            <v>8</v>
          </cell>
          <cell r="E5">
            <v>0</v>
          </cell>
          <cell r="F5">
            <v>55</v>
          </cell>
          <cell r="G5">
            <v>8</v>
          </cell>
          <cell r="H5">
            <v>2</v>
          </cell>
        </row>
        <row r="6">
          <cell r="D6">
            <v>6</v>
          </cell>
          <cell r="E6">
            <v>1</v>
          </cell>
          <cell r="F6">
            <v>56</v>
          </cell>
          <cell r="G6">
            <v>9</v>
          </cell>
          <cell r="H6">
            <v>1</v>
          </cell>
        </row>
        <row r="7">
          <cell r="D7">
            <v>16</v>
          </cell>
          <cell r="E7">
            <v>5</v>
          </cell>
          <cell r="F7">
            <v>72</v>
          </cell>
          <cell r="G7">
            <v>13</v>
          </cell>
          <cell r="H7">
            <v>2</v>
          </cell>
        </row>
        <row r="8">
          <cell r="D8">
            <v>19</v>
          </cell>
          <cell r="E8">
            <v>9</v>
          </cell>
          <cell r="F8">
            <v>69</v>
          </cell>
          <cell r="G8">
            <v>11</v>
          </cell>
          <cell r="H8">
            <v>4</v>
          </cell>
        </row>
        <row r="9">
          <cell r="D9">
            <v>27</v>
          </cell>
          <cell r="E9">
            <v>3</v>
          </cell>
          <cell r="F9">
            <v>35</v>
          </cell>
          <cell r="G9">
            <v>3</v>
          </cell>
          <cell r="H9">
            <v>2</v>
          </cell>
        </row>
        <row r="10">
          <cell r="D10">
            <v>43</v>
          </cell>
          <cell r="E10">
            <v>0</v>
          </cell>
          <cell r="F10">
            <v>9</v>
          </cell>
          <cell r="G10">
            <v>6</v>
          </cell>
          <cell r="H10">
            <v>7</v>
          </cell>
        </row>
        <row r="11">
          <cell r="D11">
            <v>25</v>
          </cell>
          <cell r="E11">
            <v>6</v>
          </cell>
          <cell r="F11">
            <v>39</v>
          </cell>
          <cell r="G11">
            <v>17</v>
          </cell>
          <cell r="H11">
            <v>3</v>
          </cell>
        </row>
        <row r="12">
          <cell r="D12">
            <v>6</v>
          </cell>
          <cell r="E12">
            <v>2</v>
          </cell>
          <cell r="F12">
            <v>18</v>
          </cell>
          <cell r="G12">
            <v>6</v>
          </cell>
          <cell r="H12">
            <v>4</v>
          </cell>
        </row>
        <row r="13">
          <cell r="D13">
            <v>7</v>
          </cell>
          <cell r="E13">
            <v>1</v>
          </cell>
          <cell r="F13">
            <v>9</v>
          </cell>
          <cell r="G13">
            <v>6</v>
          </cell>
          <cell r="H13">
            <v>7</v>
          </cell>
        </row>
        <row r="14">
          <cell r="D14">
            <v>3</v>
          </cell>
          <cell r="E14">
            <v>3</v>
          </cell>
          <cell r="F14">
            <v>8</v>
          </cell>
          <cell r="G14">
            <v>4</v>
          </cell>
          <cell r="H14">
            <v>11</v>
          </cell>
        </row>
        <row r="15">
          <cell r="D15">
            <v>6</v>
          </cell>
          <cell r="E15">
            <v>3</v>
          </cell>
          <cell r="F15">
            <v>24</v>
          </cell>
          <cell r="G15">
            <v>1</v>
          </cell>
          <cell r="H15">
            <v>2</v>
          </cell>
        </row>
        <row r="16">
          <cell r="D16">
            <v>36</v>
          </cell>
          <cell r="E16">
            <v>2</v>
          </cell>
          <cell r="F16">
            <v>47</v>
          </cell>
          <cell r="G16">
            <v>1</v>
          </cell>
          <cell r="H16">
            <v>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誌"/>
      <sheetName val="月別利用者数"/>
      <sheetName val="報告用集計"/>
      <sheetName val="集計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1月"/>
      <sheetName val="2月"/>
      <sheetName val="3月"/>
      <sheetName val="カウンセラー"/>
      <sheetName val="ソーシャルワーカー"/>
      <sheetName val="スキルトレーニング"/>
    </sheetNames>
    <sheetDataSet>
      <sheetData sheetId="0"/>
      <sheetData sheetId="1">
        <row r="35">
          <cell r="B35">
            <v>18</v>
          </cell>
          <cell r="C35">
            <v>27</v>
          </cell>
          <cell r="D35">
            <v>76</v>
          </cell>
          <cell r="E35">
            <v>29</v>
          </cell>
          <cell r="F35">
            <v>23</v>
          </cell>
          <cell r="G35">
            <v>4</v>
          </cell>
          <cell r="H35">
            <v>33</v>
          </cell>
          <cell r="I35">
            <v>29</v>
          </cell>
          <cell r="J35">
            <v>24</v>
          </cell>
          <cell r="K35">
            <v>86</v>
          </cell>
          <cell r="L35">
            <v>28</v>
          </cell>
          <cell r="M35">
            <v>24</v>
          </cell>
          <cell r="N35">
            <v>3</v>
          </cell>
          <cell r="O35">
            <v>19</v>
          </cell>
          <cell r="P35">
            <v>21</v>
          </cell>
          <cell r="Q35">
            <v>26</v>
          </cell>
          <cell r="R35">
            <v>86</v>
          </cell>
          <cell r="S35">
            <v>26</v>
          </cell>
          <cell r="T35">
            <v>20</v>
          </cell>
          <cell r="U35">
            <v>1</v>
          </cell>
          <cell r="V35">
            <v>31</v>
          </cell>
          <cell r="W35">
            <v>21</v>
          </cell>
          <cell r="X35">
            <v>22</v>
          </cell>
          <cell r="Y35">
            <v>25</v>
          </cell>
          <cell r="Z35">
            <v>27</v>
          </cell>
          <cell r="AA35">
            <v>12</v>
          </cell>
          <cell r="AB35">
            <v>1</v>
          </cell>
          <cell r="AC35">
            <v>12</v>
          </cell>
          <cell r="AD35">
            <v>5</v>
          </cell>
          <cell r="AE35">
            <v>8</v>
          </cell>
          <cell r="AF35">
            <v>15</v>
          </cell>
          <cell r="AG35">
            <v>19</v>
          </cell>
          <cell r="AH35">
            <v>11</v>
          </cell>
          <cell r="AI35">
            <v>0</v>
          </cell>
          <cell r="AJ35">
            <v>13</v>
          </cell>
          <cell r="AK35">
            <v>1</v>
          </cell>
          <cell r="AL35">
            <v>2</v>
          </cell>
          <cell r="AM35">
            <v>9</v>
          </cell>
          <cell r="AN35">
            <v>0</v>
          </cell>
          <cell r="AO35">
            <v>4</v>
          </cell>
          <cell r="AP35">
            <v>0</v>
          </cell>
          <cell r="AQ35">
            <v>18</v>
          </cell>
          <cell r="AR35">
            <v>32</v>
          </cell>
          <cell r="AS35">
            <v>39</v>
          </cell>
          <cell r="AT35">
            <v>44</v>
          </cell>
          <cell r="AV35">
            <v>18</v>
          </cell>
          <cell r="AW35">
            <v>0</v>
          </cell>
          <cell r="AX35">
            <v>23</v>
          </cell>
          <cell r="AY35">
            <v>29</v>
          </cell>
          <cell r="AZ35">
            <v>38</v>
          </cell>
          <cell r="BA35">
            <v>21</v>
          </cell>
          <cell r="BB35">
            <v>21</v>
          </cell>
          <cell r="BC35">
            <v>5</v>
          </cell>
          <cell r="BD35">
            <v>1</v>
          </cell>
          <cell r="BE35">
            <v>22</v>
          </cell>
          <cell r="BF35">
            <v>35</v>
          </cell>
          <cell r="BG35">
            <v>57</v>
          </cell>
          <cell r="BH35">
            <v>37</v>
          </cell>
          <cell r="BI35">
            <v>17</v>
          </cell>
          <cell r="BJ35">
            <v>9</v>
          </cell>
          <cell r="BK35">
            <v>1</v>
          </cell>
          <cell r="BL35">
            <v>12</v>
          </cell>
          <cell r="BM35">
            <v>19</v>
          </cell>
          <cell r="BN35">
            <v>28</v>
          </cell>
          <cell r="BO35">
            <v>27</v>
          </cell>
          <cell r="BP35">
            <v>12</v>
          </cell>
          <cell r="BQ35">
            <v>7</v>
          </cell>
          <cell r="BR35">
            <v>1</v>
          </cell>
          <cell r="BS35">
            <v>8</v>
          </cell>
          <cell r="BT35">
            <v>19</v>
          </cell>
          <cell r="BU35">
            <v>9</v>
          </cell>
          <cell r="BV35">
            <v>6</v>
          </cell>
          <cell r="BW35">
            <v>12</v>
          </cell>
          <cell r="BX35">
            <v>6</v>
          </cell>
          <cell r="BY35">
            <v>0</v>
          </cell>
          <cell r="BZ35">
            <v>18</v>
          </cell>
          <cell r="CA35">
            <v>0</v>
          </cell>
          <cell r="CB35">
            <v>3</v>
          </cell>
          <cell r="CC35">
            <v>1</v>
          </cell>
          <cell r="CD35">
            <v>2</v>
          </cell>
          <cell r="CE35">
            <v>1</v>
          </cell>
          <cell r="CF35">
            <v>0</v>
          </cell>
          <cell r="CG35">
            <v>11</v>
          </cell>
        </row>
      </sheetData>
      <sheetData sheetId="2"/>
      <sheetData sheetId="3">
        <row r="5">
          <cell r="D5">
            <v>20</v>
          </cell>
          <cell r="E5">
            <v>0</v>
          </cell>
          <cell r="F5">
            <v>0</v>
          </cell>
          <cell r="G5">
            <v>8</v>
          </cell>
          <cell r="H5">
            <v>2</v>
          </cell>
          <cell r="I5">
            <v>43</v>
          </cell>
          <cell r="J5">
            <v>57</v>
          </cell>
          <cell r="K5">
            <v>36</v>
          </cell>
        </row>
        <row r="6">
          <cell r="D6">
            <v>19</v>
          </cell>
          <cell r="E6">
            <v>1</v>
          </cell>
          <cell r="F6">
            <v>0</v>
          </cell>
          <cell r="G6">
            <v>16</v>
          </cell>
          <cell r="H6">
            <v>4</v>
          </cell>
          <cell r="I6">
            <v>69</v>
          </cell>
          <cell r="J6">
            <v>15</v>
          </cell>
          <cell r="K6">
            <v>22</v>
          </cell>
        </row>
        <row r="7">
          <cell r="D7">
            <v>6</v>
          </cell>
          <cell r="E7">
            <v>4</v>
          </cell>
          <cell r="F7">
            <v>0</v>
          </cell>
          <cell r="G7">
            <v>4</v>
          </cell>
          <cell r="H7">
            <v>1</v>
          </cell>
          <cell r="I7">
            <v>87</v>
          </cell>
          <cell r="J7">
            <v>17</v>
          </cell>
          <cell r="K7">
            <v>33</v>
          </cell>
        </row>
        <row r="8">
          <cell r="D8">
            <v>7</v>
          </cell>
          <cell r="E8">
            <v>3</v>
          </cell>
          <cell r="F8">
            <v>0</v>
          </cell>
          <cell r="G8">
            <v>3</v>
          </cell>
          <cell r="H8">
            <v>2</v>
          </cell>
          <cell r="I8">
            <v>16</v>
          </cell>
          <cell r="J8">
            <v>14</v>
          </cell>
          <cell r="K8">
            <v>15</v>
          </cell>
        </row>
        <row r="9">
          <cell r="D9">
            <v>7</v>
          </cell>
          <cell r="E9">
            <v>9</v>
          </cell>
          <cell r="F9">
            <v>1</v>
          </cell>
          <cell r="G9">
            <v>1</v>
          </cell>
          <cell r="H9">
            <v>1</v>
          </cell>
          <cell r="I9">
            <v>22</v>
          </cell>
          <cell r="J9">
            <v>18</v>
          </cell>
          <cell r="K9">
            <v>15</v>
          </cell>
        </row>
        <row r="10">
          <cell r="D10">
            <v>2</v>
          </cell>
          <cell r="E10">
            <v>9</v>
          </cell>
          <cell r="F10">
            <v>0</v>
          </cell>
          <cell r="G10">
            <v>0</v>
          </cell>
          <cell r="H10">
            <v>2</v>
          </cell>
          <cell r="I10">
            <v>8</v>
          </cell>
          <cell r="J10">
            <v>2</v>
          </cell>
          <cell r="K10">
            <v>16</v>
          </cell>
        </row>
        <row r="11">
          <cell r="D11">
            <v>6</v>
          </cell>
          <cell r="E11">
            <v>1</v>
          </cell>
          <cell r="F11">
            <v>1</v>
          </cell>
          <cell r="G11">
            <v>3</v>
          </cell>
          <cell r="H11">
            <v>6</v>
          </cell>
          <cell r="I11">
            <v>19</v>
          </cell>
          <cell r="J11">
            <v>12</v>
          </cell>
          <cell r="K11">
            <v>24</v>
          </cell>
        </row>
        <row r="12">
          <cell r="D12">
            <v>16</v>
          </cell>
          <cell r="E12">
            <v>3</v>
          </cell>
          <cell r="F12">
            <v>0</v>
          </cell>
          <cell r="G12">
            <v>13</v>
          </cell>
          <cell r="H12">
            <v>1</v>
          </cell>
          <cell r="I12">
            <v>19</v>
          </cell>
          <cell r="J12">
            <v>6</v>
          </cell>
          <cell r="K12">
            <v>38</v>
          </cell>
        </row>
        <row r="13">
          <cell r="D13">
            <v>4</v>
          </cell>
          <cell r="E13">
            <v>1</v>
          </cell>
          <cell r="F13">
            <v>0</v>
          </cell>
          <cell r="G13">
            <v>4</v>
          </cell>
          <cell r="H13">
            <v>1</v>
          </cell>
          <cell r="I13">
            <v>8</v>
          </cell>
          <cell r="J13">
            <v>7</v>
          </cell>
          <cell r="K13">
            <v>7</v>
          </cell>
        </row>
        <row r="14">
          <cell r="D14">
            <v>4</v>
          </cell>
          <cell r="E14">
            <v>2</v>
          </cell>
          <cell r="F14">
            <v>0</v>
          </cell>
          <cell r="G14">
            <v>5</v>
          </cell>
          <cell r="H14">
            <v>5</v>
          </cell>
          <cell r="I14">
            <v>10</v>
          </cell>
          <cell r="J14">
            <v>5</v>
          </cell>
          <cell r="K14">
            <v>8</v>
          </cell>
        </row>
        <row r="15">
          <cell r="D15">
            <v>14</v>
          </cell>
          <cell r="E15">
            <v>6</v>
          </cell>
          <cell r="F15">
            <v>0</v>
          </cell>
          <cell r="G15">
            <v>1</v>
          </cell>
          <cell r="H15">
            <v>3</v>
          </cell>
          <cell r="I15">
            <v>12</v>
          </cell>
          <cell r="J15">
            <v>2</v>
          </cell>
          <cell r="K15">
            <v>17</v>
          </cell>
        </row>
        <row r="16">
          <cell r="D16">
            <v>5</v>
          </cell>
          <cell r="E16">
            <v>0</v>
          </cell>
          <cell r="F16">
            <v>0</v>
          </cell>
          <cell r="G16">
            <v>1</v>
          </cell>
          <cell r="H16">
            <v>0</v>
          </cell>
          <cell r="I16">
            <v>4</v>
          </cell>
          <cell r="J16">
            <v>3</v>
          </cell>
          <cell r="K16">
            <v>12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"/>
  <sheetViews>
    <sheetView zoomScaleNormal="100" workbookViewId="0">
      <selection activeCell="A33" sqref="A33:J33"/>
    </sheetView>
  </sheetViews>
  <sheetFormatPr defaultRowHeight="13.5" x14ac:dyDescent="0.15"/>
  <cols>
    <col min="1" max="1" width="11.25" customWidth="1"/>
    <col min="2" max="14" width="5.625" customWidth="1"/>
    <col min="15" max="18" width="4.625" customWidth="1"/>
  </cols>
  <sheetData>
    <row r="1" spans="1:15" ht="31.5" customHeight="1" x14ac:dyDescent="0.15">
      <c r="A1" s="65" t="s">
        <v>50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6"/>
      <c r="O1" s="1"/>
    </row>
    <row r="2" spans="1:15" ht="32.25" customHeight="1" x14ac:dyDescent="0.15">
      <c r="A2" s="17" t="s">
        <v>8</v>
      </c>
      <c r="B2" s="25">
        <v>4</v>
      </c>
      <c r="C2" s="25">
        <f>B2+1</f>
        <v>5</v>
      </c>
      <c r="D2" s="25">
        <f t="shared" ref="D2:L2" si="0">C2+1</f>
        <v>6</v>
      </c>
      <c r="E2" s="25">
        <f t="shared" si="0"/>
        <v>7</v>
      </c>
      <c r="F2" s="25">
        <f t="shared" si="0"/>
        <v>8</v>
      </c>
      <c r="G2" s="25">
        <f t="shared" si="0"/>
        <v>9</v>
      </c>
      <c r="H2" s="25">
        <f t="shared" si="0"/>
        <v>10</v>
      </c>
      <c r="I2" s="25">
        <f t="shared" si="0"/>
        <v>11</v>
      </c>
      <c r="J2" s="25">
        <f t="shared" si="0"/>
        <v>12</v>
      </c>
      <c r="K2" s="25">
        <v>1</v>
      </c>
      <c r="L2" s="25">
        <f t="shared" si="0"/>
        <v>2</v>
      </c>
      <c r="M2" s="26">
        <v>3</v>
      </c>
      <c r="N2" s="19" t="s">
        <v>7</v>
      </c>
      <c r="O2" s="1"/>
    </row>
    <row r="3" spans="1:15" ht="27" customHeight="1" x14ac:dyDescent="0.15">
      <c r="A3" s="20" t="s">
        <v>0</v>
      </c>
      <c r="B3" s="2">
        <v>6</v>
      </c>
      <c r="C3" s="2">
        <v>13</v>
      </c>
      <c r="D3" s="2">
        <v>13</v>
      </c>
      <c r="E3" s="2">
        <v>10</v>
      </c>
      <c r="F3" s="2">
        <v>2</v>
      </c>
      <c r="G3" s="2">
        <v>5</v>
      </c>
      <c r="H3" s="2">
        <v>21</v>
      </c>
      <c r="I3" s="2">
        <v>20</v>
      </c>
      <c r="J3" s="2">
        <v>15</v>
      </c>
      <c r="K3" s="2">
        <v>9</v>
      </c>
      <c r="L3" s="2">
        <v>8</v>
      </c>
      <c r="M3" s="3">
        <v>0</v>
      </c>
      <c r="N3" s="4">
        <f>SUM(B3:M3)</f>
        <v>122</v>
      </c>
      <c r="O3" s="1"/>
    </row>
    <row r="4" spans="1:15" ht="27" customHeight="1" x14ac:dyDescent="0.15">
      <c r="A4" s="20" t="s">
        <v>1</v>
      </c>
      <c r="B4" s="2">
        <v>19</v>
      </c>
      <c r="C4" s="2">
        <v>36</v>
      </c>
      <c r="D4" s="2">
        <v>22</v>
      </c>
      <c r="E4" s="2">
        <v>20</v>
      </c>
      <c r="F4" s="2">
        <v>2</v>
      </c>
      <c r="G4" s="2">
        <v>26</v>
      </c>
      <c r="H4" s="2">
        <v>39</v>
      </c>
      <c r="I4" s="2">
        <v>56</v>
      </c>
      <c r="J4" s="2">
        <v>22</v>
      </c>
      <c r="K4" s="2">
        <v>30</v>
      </c>
      <c r="L4" s="2">
        <v>22</v>
      </c>
      <c r="M4" s="3">
        <v>1</v>
      </c>
      <c r="N4" s="4">
        <f t="shared" ref="N4:N10" si="1">SUM(B4:M4)</f>
        <v>295</v>
      </c>
      <c r="O4" s="1"/>
    </row>
    <row r="5" spans="1:15" ht="27" customHeight="1" x14ac:dyDescent="0.15">
      <c r="A5" s="20" t="s">
        <v>2</v>
      </c>
      <c r="B5" s="2">
        <v>24</v>
      </c>
      <c r="C5" s="2">
        <v>20</v>
      </c>
      <c r="D5" s="2">
        <v>12</v>
      </c>
      <c r="E5" s="2">
        <v>39</v>
      </c>
      <c r="F5" s="2">
        <v>1</v>
      </c>
      <c r="G5" s="2">
        <v>27</v>
      </c>
      <c r="H5" s="2">
        <v>33</v>
      </c>
      <c r="I5" s="2">
        <v>26</v>
      </c>
      <c r="J5" s="2">
        <v>11</v>
      </c>
      <c r="K5" s="2">
        <v>32</v>
      </c>
      <c r="L5" s="2">
        <v>24</v>
      </c>
      <c r="M5" s="3">
        <v>4</v>
      </c>
      <c r="N5" s="4">
        <f t="shared" si="1"/>
        <v>253</v>
      </c>
      <c r="O5" s="1"/>
    </row>
    <row r="6" spans="1:15" ht="27" customHeight="1" x14ac:dyDescent="0.15">
      <c r="A6" s="20" t="s">
        <v>3</v>
      </c>
      <c r="B6" s="2">
        <v>17</v>
      </c>
      <c r="C6" s="2">
        <v>21</v>
      </c>
      <c r="D6" s="2">
        <v>24</v>
      </c>
      <c r="E6" s="2">
        <v>22</v>
      </c>
      <c r="F6" s="2">
        <v>1</v>
      </c>
      <c r="G6" s="2">
        <v>25</v>
      </c>
      <c r="H6" s="2">
        <v>19</v>
      </c>
      <c r="I6" s="2">
        <v>19</v>
      </c>
      <c r="J6" s="2">
        <v>7</v>
      </c>
      <c r="K6" s="2">
        <v>12</v>
      </c>
      <c r="L6" s="2">
        <v>14</v>
      </c>
      <c r="M6" s="2">
        <v>2</v>
      </c>
      <c r="N6" s="4">
        <f t="shared" si="1"/>
        <v>183</v>
      </c>
      <c r="O6" s="1"/>
    </row>
    <row r="7" spans="1:15" ht="27" customHeight="1" x14ac:dyDescent="0.15">
      <c r="A7" s="20" t="s">
        <v>4</v>
      </c>
      <c r="B7" s="2">
        <v>30</v>
      </c>
      <c r="C7" s="2">
        <v>35</v>
      </c>
      <c r="D7" s="2">
        <v>24</v>
      </c>
      <c r="E7" s="2">
        <v>31</v>
      </c>
      <c r="F7" s="2">
        <v>8</v>
      </c>
      <c r="G7" s="2">
        <v>35</v>
      </c>
      <c r="H7" s="2">
        <v>36</v>
      </c>
      <c r="I7" s="2">
        <v>44</v>
      </c>
      <c r="J7" s="2">
        <v>18</v>
      </c>
      <c r="K7" s="2">
        <v>31</v>
      </c>
      <c r="L7" s="2">
        <v>35</v>
      </c>
      <c r="M7" s="2">
        <v>5</v>
      </c>
      <c r="N7" s="4">
        <f t="shared" si="1"/>
        <v>332</v>
      </c>
      <c r="O7" s="1"/>
    </row>
    <row r="8" spans="1:15" ht="27" customHeight="1" x14ac:dyDescent="0.15">
      <c r="A8" s="20" t="s">
        <v>5</v>
      </c>
      <c r="B8" s="2">
        <v>2</v>
      </c>
      <c r="C8" s="2">
        <v>8</v>
      </c>
      <c r="D8" s="2">
        <v>7</v>
      </c>
      <c r="E8" s="2">
        <v>1</v>
      </c>
      <c r="F8" s="2">
        <v>1</v>
      </c>
      <c r="G8" s="2">
        <v>9</v>
      </c>
      <c r="H8" s="2">
        <v>1</v>
      </c>
      <c r="I8" s="2">
        <v>2</v>
      </c>
      <c r="J8" s="2">
        <v>2</v>
      </c>
      <c r="K8" s="2">
        <v>1</v>
      </c>
      <c r="L8" s="2">
        <v>1</v>
      </c>
      <c r="M8" s="2">
        <v>1</v>
      </c>
      <c r="N8" s="4">
        <f t="shared" si="1"/>
        <v>36</v>
      </c>
      <c r="O8" s="1"/>
    </row>
    <row r="9" spans="1:15" ht="27" customHeight="1" thickBot="1" x14ac:dyDescent="0.2">
      <c r="A9" s="21" t="s">
        <v>6</v>
      </c>
      <c r="B9" s="5">
        <v>6</v>
      </c>
      <c r="C9" s="5">
        <v>15</v>
      </c>
      <c r="D9" s="5">
        <v>4</v>
      </c>
      <c r="E9" s="5">
        <v>2</v>
      </c>
      <c r="F9" s="5">
        <v>7</v>
      </c>
      <c r="G9" s="5">
        <v>7</v>
      </c>
      <c r="H9" s="5">
        <v>5</v>
      </c>
      <c r="I9" s="5">
        <v>6</v>
      </c>
      <c r="J9" s="5">
        <v>4</v>
      </c>
      <c r="K9" s="5">
        <v>5</v>
      </c>
      <c r="L9" s="5">
        <v>13</v>
      </c>
      <c r="M9" s="6">
        <v>11</v>
      </c>
      <c r="N9" s="7">
        <f t="shared" si="1"/>
        <v>85</v>
      </c>
      <c r="O9" s="1"/>
    </row>
    <row r="10" spans="1:15" ht="27" customHeight="1" thickBot="1" x14ac:dyDescent="0.2">
      <c r="A10" s="22" t="s">
        <v>7</v>
      </c>
      <c r="B10" s="8">
        <f t="shared" ref="B10:M10" si="2">SUM(B3:B9)</f>
        <v>104</v>
      </c>
      <c r="C10" s="8">
        <f t="shared" si="2"/>
        <v>148</v>
      </c>
      <c r="D10" s="8">
        <f t="shared" si="2"/>
        <v>106</v>
      </c>
      <c r="E10" s="8">
        <f t="shared" si="2"/>
        <v>125</v>
      </c>
      <c r="F10" s="8">
        <f>SUM(F3:F9)</f>
        <v>22</v>
      </c>
      <c r="G10" s="8">
        <f t="shared" si="2"/>
        <v>134</v>
      </c>
      <c r="H10" s="8">
        <f t="shared" si="2"/>
        <v>154</v>
      </c>
      <c r="I10" s="8">
        <f t="shared" si="2"/>
        <v>173</v>
      </c>
      <c r="J10" s="8">
        <f t="shared" si="2"/>
        <v>79</v>
      </c>
      <c r="K10" s="8">
        <f t="shared" si="2"/>
        <v>120</v>
      </c>
      <c r="L10" s="8">
        <f t="shared" si="2"/>
        <v>117</v>
      </c>
      <c r="M10" s="9">
        <f t="shared" si="2"/>
        <v>24</v>
      </c>
      <c r="N10" s="10">
        <f t="shared" si="1"/>
        <v>1306</v>
      </c>
      <c r="O10" s="1"/>
    </row>
    <row r="11" spans="1:15" ht="27" customHeight="1" thickTop="1" x14ac:dyDescent="0.15">
      <c r="A11" s="23" t="s">
        <v>49</v>
      </c>
      <c r="B11" s="11">
        <v>42</v>
      </c>
      <c r="C11" s="11">
        <v>41</v>
      </c>
      <c r="D11" s="11">
        <v>32</v>
      </c>
      <c r="E11" s="11">
        <v>41</v>
      </c>
      <c r="F11" s="11">
        <v>13</v>
      </c>
      <c r="G11" s="11">
        <v>55</v>
      </c>
      <c r="H11" s="11">
        <v>43</v>
      </c>
      <c r="I11" s="11">
        <v>49</v>
      </c>
      <c r="J11" s="11">
        <v>29</v>
      </c>
      <c r="K11" s="11">
        <v>32</v>
      </c>
      <c r="L11" s="11">
        <v>48</v>
      </c>
      <c r="M11" s="12">
        <v>20</v>
      </c>
      <c r="N11" s="13">
        <v>445</v>
      </c>
      <c r="O11" s="1"/>
    </row>
    <row r="12" spans="1:15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22.5" customHeight="1" x14ac:dyDescent="0.15">
      <c r="A13" s="83" t="s">
        <v>48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</row>
    <row r="14" spans="1:15" ht="27" customHeight="1" x14ac:dyDescent="0.15">
      <c r="A14" s="17" t="s">
        <v>47</v>
      </c>
      <c r="B14" s="25">
        <v>4</v>
      </c>
      <c r="C14" s="25">
        <f>B14+1</f>
        <v>5</v>
      </c>
      <c r="D14" s="25">
        <f t="shared" ref="D14:L14" si="3">C14+1</f>
        <v>6</v>
      </c>
      <c r="E14" s="25">
        <f t="shared" si="3"/>
        <v>7</v>
      </c>
      <c r="F14" s="25">
        <f t="shared" si="3"/>
        <v>8</v>
      </c>
      <c r="G14" s="25">
        <f t="shared" si="3"/>
        <v>9</v>
      </c>
      <c r="H14" s="25">
        <f t="shared" si="3"/>
        <v>10</v>
      </c>
      <c r="I14" s="25">
        <f t="shared" si="3"/>
        <v>11</v>
      </c>
      <c r="J14" s="25">
        <f t="shared" si="3"/>
        <v>12</v>
      </c>
      <c r="K14" s="25">
        <v>1</v>
      </c>
      <c r="L14" s="25">
        <f t="shared" si="3"/>
        <v>2</v>
      </c>
      <c r="M14" s="26">
        <v>3</v>
      </c>
      <c r="N14" s="18" t="s">
        <v>7</v>
      </c>
      <c r="O14" s="1"/>
    </row>
    <row r="15" spans="1:15" ht="27" customHeight="1" x14ac:dyDescent="0.15">
      <c r="A15" s="20" t="s">
        <v>43</v>
      </c>
      <c r="B15" s="2">
        <v>1</v>
      </c>
      <c r="C15" s="2">
        <v>2</v>
      </c>
      <c r="D15" s="2">
        <v>3</v>
      </c>
      <c r="E15" s="2">
        <v>1</v>
      </c>
      <c r="F15" s="2">
        <v>3</v>
      </c>
      <c r="G15" s="2">
        <v>3</v>
      </c>
      <c r="H15" s="2">
        <v>1</v>
      </c>
      <c r="I15" s="2">
        <v>2</v>
      </c>
      <c r="J15" s="2">
        <v>0</v>
      </c>
      <c r="K15" s="2">
        <v>1</v>
      </c>
      <c r="L15" s="2">
        <v>4</v>
      </c>
      <c r="M15" s="2">
        <v>4</v>
      </c>
      <c r="N15" s="2">
        <f>SUM(B15:M15)</f>
        <v>25</v>
      </c>
      <c r="O15" s="1"/>
    </row>
    <row r="16" spans="1:15" ht="27" customHeight="1" x14ac:dyDescent="0.15">
      <c r="A16" s="20" t="s">
        <v>9</v>
      </c>
      <c r="B16" s="2">
        <v>1</v>
      </c>
      <c r="C16" s="2">
        <v>2</v>
      </c>
      <c r="D16" s="2">
        <v>0</v>
      </c>
      <c r="E16" s="2">
        <v>2</v>
      </c>
      <c r="F16" s="2">
        <v>4</v>
      </c>
      <c r="G16" s="2">
        <v>6</v>
      </c>
      <c r="H16" s="2">
        <v>2</v>
      </c>
      <c r="I16" s="2">
        <v>2</v>
      </c>
      <c r="J16" s="2">
        <v>4</v>
      </c>
      <c r="K16" s="2">
        <v>0</v>
      </c>
      <c r="L16" s="2">
        <v>0</v>
      </c>
      <c r="M16" s="2">
        <v>1</v>
      </c>
      <c r="N16" s="2">
        <f t="shared" ref="N16:N19" si="4">SUM(B16:M16)</f>
        <v>24</v>
      </c>
      <c r="O16" s="1"/>
    </row>
    <row r="17" spans="1:15" ht="27" customHeight="1" x14ac:dyDescent="0.15">
      <c r="A17" s="20" t="s">
        <v>44</v>
      </c>
      <c r="B17" s="2">
        <v>15</v>
      </c>
      <c r="C17" s="2">
        <v>19</v>
      </c>
      <c r="D17" s="2">
        <v>11</v>
      </c>
      <c r="E17" s="2">
        <v>10</v>
      </c>
      <c r="F17" s="2">
        <v>3</v>
      </c>
      <c r="G17" s="2">
        <v>21</v>
      </c>
      <c r="H17" s="2">
        <v>14</v>
      </c>
      <c r="I17" s="2">
        <v>12</v>
      </c>
      <c r="J17" s="2">
        <v>7</v>
      </c>
      <c r="K17" s="2">
        <v>18</v>
      </c>
      <c r="L17" s="2">
        <v>15</v>
      </c>
      <c r="M17" s="2">
        <v>5</v>
      </c>
      <c r="N17" s="2">
        <f t="shared" si="4"/>
        <v>150</v>
      </c>
      <c r="O17" s="1"/>
    </row>
    <row r="18" spans="1:15" ht="27" customHeight="1" x14ac:dyDescent="0.15">
      <c r="A18" s="20" t="s">
        <v>45</v>
      </c>
      <c r="B18" s="2">
        <v>6</v>
      </c>
      <c r="C18" s="2">
        <v>4</v>
      </c>
      <c r="D18" s="2">
        <v>9</v>
      </c>
      <c r="E18" s="2">
        <v>4</v>
      </c>
      <c r="F18" s="2">
        <v>1</v>
      </c>
      <c r="G18" s="2">
        <v>5</v>
      </c>
      <c r="H18" s="2">
        <v>16</v>
      </c>
      <c r="I18" s="2">
        <v>10</v>
      </c>
      <c r="J18" s="2">
        <v>3</v>
      </c>
      <c r="K18" s="2">
        <v>6</v>
      </c>
      <c r="L18" s="2">
        <v>8</v>
      </c>
      <c r="M18" s="2">
        <v>0</v>
      </c>
      <c r="N18" s="2">
        <f t="shared" si="4"/>
        <v>72</v>
      </c>
      <c r="O18" s="1"/>
    </row>
    <row r="19" spans="1:15" ht="27" customHeight="1" thickBot="1" x14ac:dyDescent="0.2">
      <c r="A19" s="21" t="s">
        <v>46</v>
      </c>
      <c r="B19" s="5">
        <v>19</v>
      </c>
      <c r="C19" s="5">
        <v>14</v>
      </c>
      <c r="D19" s="5">
        <v>9</v>
      </c>
      <c r="E19" s="5">
        <v>24</v>
      </c>
      <c r="F19" s="5">
        <v>2</v>
      </c>
      <c r="G19" s="5">
        <v>20</v>
      </c>
      <c r="H19" s="5">
        <v>10</v>
      </c>
      <c r="I19" s="5">
        <v>23</v>
      </c>
      <c r="J19" s="5">
        <v>15</v>
      </c>
      <c r="K19" s="5">
        <v>7</v>
      </c>
      <c r="L19" s="5">
        <v>21</v>
      </c>
      <c r="M19" s="5">
        <v>10</v>
      </c>
      <c r="N19" s="14">
        <f t="shared" si="4"/>
        <v>174</v>
      </c>
      <c r="O19" s="1"/>
    </row>
    <row r="20" spans="1:15" ht="27" customHeight="1" x14ac:dyDescent="0.15">
      <c r="A20" s="24" t="s">
        <v>7</v>
      </c>
      <c r="B20" s="15">
        <f>SUM(B15:B19)</f>
        <v>42</v>
      </c>
      <c r="C20" s="15">
        <f t="shared" ref="C20:N20" si="5">SUM(C15:C19)</f>
        <v>41</v>
      </c>
      <c r="D20" s="15">
        <f t="shared" si="5"/>
        <v>32</v>
      </c>
      <c r="E20" s="15">
        <f t="shared" si="5"/>
        <v>41</v>
      </c>
      <c r="F20" s="15">
        <f t="shared" si="5"/>
        <v>13</v>
      </c>
      <c r="G20" s="15">
        <f t="shared" si="5"/>
        <v>55</v>
      </c>
      <c r="H20" s="15">
        <f t="shared" si="5"/>
        <v>43</v>
      </c>
      <c r="I20" s="15">
        <f t="shared" si="5"/>
        <v>49</v>
      </c>
      <c r="J20" s="15">
        <f t="shared" si="5"/>
        <v>29</v>
      </c>
      <c r="K20" s="15">
        <f t="shared" si="5"/>
        <v>32</v>
      </c>
      <c r="L20" s="15">
        <f t="shared" si="5"/>
        <v>48</v>
      </c>
      <c r="M20" s="15">
        <f t="shared" si="5"/>
        <v>20</v>
      </c>
      <c r="N20" s="15">
        <f t="shared" si="5"/>
        <v>445</v>
      </c>
      <c r="O20" s="1"/>
    </row>
    <row r="21" spans="1:15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23.25" customHeight="1" x14ac:dyDescent="0.15">
      <c r="A23" s="80" t="s">
        <v>10</v>
      </c>
      <c r="B23" s="81"/>
      <c r="C23" s="80" t="s">
        <v>11</v>
      </c>
      <c r="D23" s="82"/>
      <c r="E23" s="81"/>
      <c r="F23" s="80" t="s">
        <v>12</v>
      </c>
      <c r="G23" s="82"/>
      <c r="H23" s="81"/>
      <c r="I23" s="80" t="s">
        <v>13</v>
      </c>
      <c r="J23" s="82"/>
      <c r="K23" s="81"/>
      <c r="L23" s="80" t="s">
        <v>14</v>
      </c>
      <c r="M23" s="82"/>
      <c r="N23" s="81"/>
      <c r="O23" s="1"/>
    </row>
    <row r="24" spans="1:15" ht="9" customHeight="1" x14ac:dyDescent="0.15">
      <c r="A24" s="70"/>
      <c r="B24" s="72"/>
      <c r="C24" s="70"/>
      <c r="D24" s="71"/>
      <c r="E24" s="72"/>
      <c r="F24" s="70"/>
      <c r="G24" s="71"/>
      <c r="H24" s="72"/>
      <c r="I24" s="70"/>
      <c r="J24" s="71"/>
      <c r="K24" s="72"/>
      <c r="L24" s="70"/>
      <c r="M24" s="71"/>
      <c r="N24" s="72"/>
      <c r="O24" s="1"/>
    </row>
    <row r="25" spans="1:15" x14ac:dyDescent="0.15">
      <c r="A25" s="78" t="s">
        <v>15</v>
      </c>
      <c r="B25" s="69"/>
      <c r="C25" s="67" t="s">
        <v>19</v>
      </c>
      <c r="D25" s="68"/>
      <c r="E25" s="69"/>
      <c r="F25" s="67" t="s">
        <v>22</v>
      </c>
      <c r="G25" s="68"/>
      <c r="H25" s="69"/>
      <c r="I25" s="67" t="s">
        <v>27</v>
      </c>
      <c r="J25" s="68"/>
      <c r="K25" s="69"/>
      <c r="L25" s="67" t="s">
        <v>30</v>
      </c>
      <c r="M25" s="68"/>
      <c r="N25" s="69"/>
      <c r="O25" s="1"/>
    </row>
    <row r="26" spans="1:15" x14ac:dyDescent="0.15">
      <c r="A26" s="67" t="s">
        <v>16</v>
      </c>
      <c r="B26" s="69"/>
      <c r="C26" s="67" t="s">
        <v>20</v>
      </c>
      <c r="D26" s="68"/>
      <c r="E26" s="69"/>
      <c r="F26" s="67" t="s">
        <v>23</v>
      </c>
      <c r="G26" s="68"/>
      <c r="H26" s="69"/>
      <c r="I26" s="67" t="s">
        <v>28</v>
      </c>
      <c r="J26" s="68"/>
      <c r="K26" s="69"/>
      <c r="L26" s="67" t="s">
        <v>31</v>
      </c>
      <c r="M26" s="68"/>
      <c r="N26" s="69"/>
      <c r="O26" s="1"/>
    </row>
    <row r="27" spans="1:15" x14ac:dyDescent="0.15">
      <c r="A27" s="67" t="s">
        <v>17</v>
      </c>
      <c r="B27" s="69"/>
      <c r="C27" s="67" t="s">
        <v>21</v>
      </c>
      <c r="D27" s="68"/>
      <c r="E27" s="69"/>
      <c r="F27" s="67" t="s">
        <v>24</v>
      </c>
      <c r="G27" s="68"/>
      <c r="H27" s="69"/>
      <c r="I27" s="73" t="s">
        <v>29</v>
      </c>
      <c r="J27" s="74"/>
      <c r="K27" s="75"/>
      <c r="L27" s="67" t="s">
        <v>32</v>
      </c>
      <c r="M27" s="68"/>
      <c r="N27" s="69"/>
      <c r="O27" s="1"/>
    </row>
    <row r="28" spans="1:15" x14ac:dyDescent="0.15">
      <c r="A28" s="67" t="s">
        <v>18</v>
      </c>
      <c r="B28" s="69"/>
      <c r="C28" s="67"/>
      <c r="D28" s="68"/>
      <c r="E28" s="69"/>
      <c r="F28" s="67" t="s">
        <v>25</v>
      </c>
      <c r="G28" s="68"/>
      <c r="H28" s="69"/>
      <c r="I28" s="67"/>
      <c r="J28" s="68"/>
      <c r="K28" s="69"/>
      <c r="L28" s="67" t="s">
        <v>33</v>
      </c>
      <c r="M28" s="68"/>
      <c r="N28" s="69"/>
      <c r="O28" s="1"/>
    </row>
    <row r="29" spans="1:15" x14ac:dyDescent="0.15">
      <c r="A29" s="67"/>
      <c r="B29" s="69"/>
      <c r="C29" s="67"/>
      <c r="D29" s="68"/>
      <c r="E29" s="69"/>
      <c r="F29" s="67" t="s">
        <v>26</v>
      </c>
      <c r="G29" s="68"/>
      <c r="H29" s="69"/>
      <c r="I29" s="67"/>
      <c r="J29" s="68"/>
      <c r="K29" s="69"/>
      <c r="L29" s="67" t="s">
        <v>34</v>
      </c>
      <c r="M29" s="68"/>
      <c r="N29" s="69"/>
      <c r="O29" s="1"/>
    </row>
    <row r="30" spans="1:15" x14ac:dyDescent="0.15">
      <c r="A30" s="67"/>
      <c r="B30" s="69"/>
      <c r="C30" s="67"/>
      <c r="D30" s="68"/>
      <c r="E30" s="69"/>
      <c r="F30" s="67"/>
      <c r="G30" s="68"/>
      <c r="H30" s="69"/>
      <c r="I30" s="67"/>
      <c r="J30" s="68"/>
      <c r="K30" s="69"/>
      <c r="L30" s="67" t="s">
        <v>35</v>
      </c>
      <c r="M30" s="68"/>
      <c r="N30" s="69"/>
      <c r="O30" s="1"/>
    </row>
    <row r="31" spans="1:15" ht="9" customHeight="1" x14ac:dyDescent="0.15">
      <c r="A31" s="60"/>
      <c r="B31" s="62"/>
      <c r="C31" s="60"/>
      <c r="D31" s="61"/>
      <c r="E31" s="62"/>
      <c r="F31" s="60"/>
      <c r="G31" s="61"/>
      <c r="H31" s="62"/>
      <c r="I31" s="60"/>
      <c r="J31" s="61"/>
      <c r="K31" s="62"/>
      <c r="L31" s="60"/>
      <c r="M31" s="61"/>
      <c r="N31" s="62"/>
      <c r="O31" s="1"/>
    </row>
    <row r="32" spans="1:15" ht="21.7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8.75" customHeight="1" x14ac:dyDescent="0.15">
      <c r="A33" s="63" t="s">
        <v>36</v>
      </c>
      <c r="B33" s="64"/>
      <c r="C33" s="64"/>
      <c r="D33" s="64"/>
      <c r="E33" s="64"/>
      <c r="F33" s="64"/>
      <c r="G33" s="64"/>
      <c r="H33" s="64"/>
      <c r="I33" s="64"/>
      <c r="J33" s="64"/>
      <c r="K33" s="16"/>
      <c r="L33" s="1"/>
      <c r="M33" s="1"/>
      <c r="N33" s="1"/>
      <c r="O33" s="1"/>
    </row>
    <row r="34" spans="1:15" ht="20.100000000000001" customHeight="1" x14ac:dyDescent="0.15">
      <c r="A34" s="80" t="s">
        <v>37</v>
      </c>
      <c r="B34" s="82"/>
      <c r="C34" s="81"/>
      <c r="D34" s="80" t="s">
        <v>38</v>
      </c>
      <c r="E34" s="81"/>
      <c r="F34" s="80" t="s">
        <v>39</v>
      </c>
      <c r="G34" s="81"/>
      <c r="H34" s="80" t="s">
        <v>40</v>
      </c>
      <c r="I34" s="81"/>
      <c r="J34" s="1"/>
      <c r="K34" s="1"/>
      <c r="L34" s="1"/>
      <c r="M34" s="1"/>
      <c r="N34" s="1"/>
      <c r="O34" s="1"/>
    </row>
    <row r="35" spans="1:15" ht="20.100000000000001" customHeight="1" x14ac:dyDescent="0.15">
      <c r="A35" s="76" t="s">
        <v>41</v>
      </c>
      <c r="B35" s="79"/>
      <c r="C35" s="77"/>
      <c r="D35" s="76">
        <v>14</v>
      </c>
      <c r="E35" s="77"/>
      <c r="F35" s="76">
        <v>20</v>
      </c>
      <c r="G35" s="77"/>
      <c r="H35" s="76">
        <v>67</v>
      </c>
      <c r="I35" s="77"/>
      <c r="J35" s="1"/>
      <c r="K35" s="1"/>
      <c r="L35" s="1"/>
      <c r="M35" s="1"/>
      <c r="N35" s="1"/>
      <c r="O35" s="1"/>
    </row>
    <row r="36" spans="1:15" ht="20.100000000000001" customHeight="1" x14ac:dyDescent="0.15">
      <c r="A36" s="76" t="s">
        <v>42</v>
      </c>
      <c r="B36" s="79"/>
      <c r="C36" s="77"/>
      <c r="D36" s="76">
        <v>14</v>
      </c>
      <c r="E36" s="77"/>
      <c r="F36" s="76">
        <v>29</v>
      </c>
      <c r="G36" s="77"/>
      <c r="H36" s="76">
        <v>70</v>
      </c>
      <c r="I36" s="77"/>
      <c r="J36" s="1"/>
      <c r="K36" s="1"/>
      <c r="L36" s="1"/>
      <c r="M36" s="1"/>
      <c r="N36" s="1"/>
      <c r="O36" s="1"/>
    </row>
    <row r="37" spans="1:15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</sheetData>
  <mergeCells count="60">
    <mergeCell ref="A13:O13"/>
    <mergeCell ref="A23:B23"/>
    <mergeCell ref="C23:E23"/>
    <mergeCell ref="F23:H23"/>
    <mergeCell ref="I23:K23"/>
    <mergeCell ref="L23:N23"/>
    <mergeCell ref="A34:C34"/>
    <mergeCell ref="A35:C35"/>
    <mergeCell ref="H34:I34"/>
    <mergeCell ref="H35:I35"/>
    <mergeCell ref="F30:H30"/>
    <mergeCell ref="I30:K30"/>
    <mergeCell ref="C31:E31"/>
    <mergeCell ref="F31:H31"/>
    <mergeCell ref="I31:K31"/>
    <mergeCell ref="H36:I36"/>
    <mergeCell ref="F36:G36"/>
    <mergeCell ref="A25:B25"/>
    <mergeCell ref="A26:B26"/>
    <mergeCell ref="A27:B27"/>
    <mergeCell ref="A28:B28"/>
    <mergeCell ref="C25:E25"/>
    <mergeCell ref="A30:B30"/>
    <mergeCell ref="A31:B31"/>
    <mergeCell ref="C30:E30"/>
    <mergeCell ref="A36:C36"/>
    <mergeCell ref="D34:E34"/>
    <mergeCell ref="D35:E35"/>
    <mergeCell ref="D36:E36"/>
    <mergeCell ref="F34:G34"/>
    <mergeCell ref="F35:G35"/>
    <mergeCell ref="C24:E24"/>
    <mergeCell ref="F24:H24"/>
    <mergeCell ref="I24:K24"/>
    <mergeCell ref="L24:N24"/>
    <mergeCell ref="A29:B29"/>
    <mergeCell ref="C26:E26"/>
    <mergeCell ref="C27:E27"/>
    <mergeCell ref="C28:E28"/>
    <mergeCell ref="C29:E29"/>
    <mergeCell ref="A24:B24"/>
    <mergeCell ref="I27:K27"/>
    <mergeCell ref="I28:K28"/>
    <mergeCell ref="I29:K29"/>
    <mergeCell ref="L31:N31"/>
    <mergeCell ref="A33:J33"/>
    <mergeCell ref="A1:N1"/>
    <mergeCell ref="L25:N25"/>
    <mergeCell ref="L26:N26"/>
    <mergeCell ref="L27:N27"/>
    <mergeCell ref="L28:N28"/>
    <mergeCell ref="L29:N29"/>
    <mergeCell ref="L30:N30"/>
    <mergeCell ref="F25:H25"/>
    <mergeCell ref="F26:H26"/>
    <mergeCell ref="F27:H27"/>
    <mergeCell ref="F28:H28"/>
    <mergeCell ref="F29:H29"/>
    <mergeCell ref="I25:K25"/>
    <mergeCell ref="I26:K26"/>
  </mergeCells>
  <phoneticPr fontId="1"/>
  <pageMargins left="0.7" right="0.7" top="0.75" bottom="0.75" header="0.3" footer="0.3"/>
  <pageSetup paperSize="9" orientation="portrait" r:id="rId1"/>
  <ignoredErrors>
    <ignoredError sqref="N1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8"/>
  <sheetViews>
    <sheetView zoomScaleNormal="100" workbookViewId="0">
      <selection activeCell="A33" sqref="A33:J33"/>
    </sheetView>
  </sheetViews>
  <sheetFormatPr defaultRowHeight="13.5" x14ac:dyDescent="0.15"/>
  <cols>
    <col min="1" max="1" width="11.25" customWidth="1"/>
    <col min="2" max="14" width="5.625" customWidth="1"/>
    <col min="15" max="18" width="4.625" customWidth="1"/>
  </cols>
  <sheetData>
    <row r="1" spans="1:15" ht="31.5" customHeight="1" x14ac:dyDescent="0.15">
      <c r="A1" s="65" t="s">
        <v>51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6"/>
      <c r="O1" s="1"/>
    </row>
    <row r="2" spans="1:15" ht="32.25" customHeight="1" x14ac:dyDescent="0.15">
      <c r="A2" s="17" t="s">
        <v>8</v>
      </c>
      <c r="B2" s="25">
        <v>4</v>
      </c>
      <c r="C2" s="25">
        <f>B2+1</f>
        <v>5</v>
      </c>
      <c r="D2" s="25">
        <f t="shared" ref="D2:L2" si="0">C2+1</f>
        <v>6</v>
      </c>
      <c r="E2" s="25">
        <f t="shared" si="0"/>
        <v>7</v>
      </c>
      <c r="F2" s="25">
        <f t="shared" si="0"/>
        <v>8</v>
      </c>
      <c r="G2" s="25">
        <f t="shared" si="0"/>
        <v>9</v>
      </c>
      <c r="H2" s="25">
        <f t="shared" si="0"/>
        <v>10</v>
      </c>
      <c r="I2" s="25">
        <f t="shared" si="0"/>
        <v>11</v>
      </c>
      <c r="J2" s="25">
        <f t="shared" si="0"/>
        <v>12</v>
      </c>
      <c r="K2" s="25">
        <v>1</v>
      </c>
      <c r="L2" s="25">
        <f t="shared" si="0"/>
        <v>2</v>
      </c>
      <c r="M2" s="26">
        <v>3</v>
      </c>
      <c r="N2" s="19" t="s">
        <v>7</v>
      </c>
      <c r="O2" s="1"/>
    </row>
    <row r="3" spans="1:15" ht="27" customHeight="1" x14ac:dyDescent="0.15">
      <c r="A3" s="20" t="s">
        <v>0</v>
      </c>
      <c r="B3" s="2">
        <v>14</v>
      </c>
      <c r="C3" s="2">
        <v>30</v>
      </c>
      <c r="D3" s="2">
        <v>17</v>
      </c>
      <c r="E3" s="2">
        <v>24</v>
      </c>
      <c r="F3" s="2">
        <v>6</v>
      </c>
      <c r="G3" s="2">
        <v>1</v>
      </c>
      <c r="H3" s="2">
        <v>19</v>
      </c>
      <c r="I3" s="2">
        <v>22</v>
      </c>
      <c r="J3" s="2">
        <v>7</v>
      </c>
      <c r="K3" s="2">
        <v>15</v>
      </c>
      <c r="L3" s="2">
        <v>14</v>
      </c>
      <c r="M3" s="3">
        <v>1</v>
      </c>
      <c r="N3" s="4">
        <f>SUM(B3:M3)</f>
        <v>170</v>
      </c>
      <c r="O3" s="1"/>
    </row>
    <row r="4" spans="1:15" ht="27" customHeight="1" x14ac:dyDescent="0.15">
      <c r="A4" s="20" t="s">
        <v>1</v>
      </c>
      <c r="B4" s="2">
        <v>11</v>
      </c>
      <c r="C4" s="2">
        <v>19</v>
      </c>
      <c r="D4" s="2">
        <v>5</v>
      </c>
      <c r="E4" s="2">
        <v>17</v>
      </c>
      <c r="F4" s="2">
        <v>12</v>
      </c>
      <c r="G4" s="2">
        <v>7</v>
      </c>
      <c r="H4" s="2">
        <v>33</v>
      </c>
      <c r="I4" s="2">
        <v>30</v>
      </c>
      <c r="J4" s="2">
        <v>13</v>
      </c>
      <c r="K4" s="2">
        <v>31</v>
      </c>
      <c r="L4" s="2">
        <v>16</v>
      </c>
      <c r="M4" s="3">
        <v>5</v>
      </c>
      <c r="N4" s="4">
        <f t="shared" ref="N4:N10" si="1">SUM(B4:M4)</f>
        <v>199</v>
      </c>
      <c r="O4" s="1"/>
    </row>
    <row r="5" spans="1:15" ht="27" customHeight="1" x14ac:dyDescent="0.15">
      <c r="A5" s="20" t="s">
        <v>2</v>
      </c>
      <c r="B5" s="2">
        <v>10</v>
      </c>
      <c r="C5" s="2">
        <v>47</v>
      </c>
      <c r="D5" s="2">
        <v>37</v>
      </c>
      <c r="E5" s="2">
        <v>27</v>
      </c>
      <c r="F5" s="2">
        <v>10</v>
      </c>
      <c r="G5" s="2">
        <v>5</v>
      </c>
      <c r="H5" s="2">
        <v>43</v>
      </c>
      <c r="I5" s="2">
        <v>32</v>
      </c>
      <c r="J5" s="2">
        <v>24</v>
      </c>
      <c r="K5" s="2">
        <v>23</v>
      </c>
      <c r="L5" s="2">
        <v>18</v>
      </c>
      <c r="M5" s="3">
        <v>3</v>
      </c>
      <c r="N5" s="4">
        <f t="shared" si="1"/>
        <v>279</v>
      </c>
      <c r="O5" s="1"/>
    </row>
    <row r="6" spans="1:15" ht="27" customHeight="1" x14ac:dyDescent="0.15">
      <c r="A6" s="20" t="s">
        <v>3</v>
      </c>
      <c r="B6" s="2">
        <v>20</v>
      </c>
      <c r="C6" s="2">
        <v>31</v>
      </c>
      <c r="D6" s="2">
        <v>26</v>
      </c>
      <c r="E6" s="2">
        <v>32</v>
      </c>
      <c r="F6" s="2">
        <v>7</v>
      </c>
      <c r="G6" s="2">
        <v>1</v>
      </c>
      <c r="H6" s="2">
        <v>39</v>
      </c>
      <c r="I6" s="2">
        <v>24</v>
      </c>
      <c r="J6" s="2">
        <v>23</v>
      </c>
      <c r="K6" s="2">
        <v>34</v>
      </c>
      <c r="L6" s="2">
        <v>18</v>
      </c>
      <c r="M6" s="3">
        <v>5</v>
      </c>
      <c r="N6" s="4">
        <f t="shared" si="1"/>
        <v>260</v>
      </c>
      <c r="O6" s="1"/>
    </row>
    <row r="7" spans="1:15" ht="27" customHeight="1" x14ac:dyDescent="0.15">
      <c r="A7" s="20" t="s">
        <v>4</v>
      </c>
      <c r="B7" s="2">
        <v>12</v>
      </c>
      <c r="C7" s="2">
        <v>23</v>
      </c>
      <c r="D7" s="2">
        <v>12</v>
      </c>
      <c r="E7" s="2">
        <v>22</v>
      </c>
      <c r="F7" s="2">
        <v>8</v>
      </c>
      <c r="G7" s="2">
        <v>1</v>
      </c>
      <c r="H7" s="2">
        <v>26</v>
      </c>
      <c r="I7" s="2">
        <v>26</v>
      </c>
      <c r="J7" s="2">
        <v>9</v>
      </c>
      <c r="K7" s="2">
        <v>27</v>
      </c>
      <c r="L7" s="2">
        <v>11</v>
      </c>
      <c r="M7" s="3">
        <v>4</v>
      </c>
      <c r="N7" s="4">
        <f t="shared" si="1"/>
        <v>181</v>
      </c>
      <c r="O7" s="1"/>
    </row>
    <row r="8" spans="1:15" ht="27" customHeight="1" x14ac:dyDescent="0.15">
      <c r="A8" s="20" t="s">
        <v>5</v>
      </c>
      <c r="B8" s="2">
        <v>1</v>
      </c>
      <c r="C8" s="2">
        <v>4</v>
      </c>
      <c r="D8" s="2">
        <v>5</v>
      </c>
      <c r="E8" s="2">
        <v>10</v>
      </c>
      <c r="F8" s="2">
        <v>3</v>
      </c>
      <c r="G8" s="2">
        <v>1</v>
      </c>
      <c r="H8" s="2">
        <v>6</v>
      </c>
      <c r="I8" s="2">
        <v>6</v>
      </c>
      <c r="J8" s="2">
        <v>2</v>
      </c>
      <c r="K8" s="2">
        <v>15</v>
      </c>
      <c r="L8" s="2">
        <v>8</v>
      </c>
      <c r="M8" s="3">
        <v>1</v>
      </c>
      <c r="N8" s="4">
        <f t="shared" si="1"/>
        <v>62</v>
      </c>
      <c r="O8" s="1"/>
    </row>
    <row r="9" spans="1:15" ht="27" customHeight="1" thickBot="1" x14ac:dyDescent="0.2">
      <c r="A9" s="21" t="s">
        <v>6</v>
      </c>
      <c r="B9" s="5">
        <v>4</v>
      </c>
      <c r="C9" s="5">
        <v>11</v>
      </c>
      <c r="D9" s="5">
        <v>5</v>
      </c>
      <c r="E9" s="5">
        <v>9</v>
      </c>
      <c r="F9" s="5">
        <v>14</v>
      </c>
      <c r="G9" s="5">
        <v>5</v>
      </c>
      <c r="H9" s="5">
        <v>12</v>
      </c>
      <c r="I9" s="5">
        <v>12</v>
      </c>
      <c r="J9" s="5">
        <v>3</v>
      </c>
      <c r="K9" s="5">
        <v>7</v>
      </c>
      <c r="L9" s="5">
        <v>8</v>
      </c>
      <c r="M9" s="6">
        <v>5</v>
      </c>
      <c r="N9" s="7">
        <f t="shared" si="1"/>
        <v>95</v>
      </c>
      <c r="O9" s="1"/>
    </row>
    <row r="10" spans="1:15" ht="27" customHeight="1" thickBot="1" x14ac:dyDescent="0.2">
      <c r="A10" s="22" t="s">
        <v>7</v>
      </c>
      <c r="B10" s="8">
        <f t="shared" ref="B10:M10" si="2">SUM(B3:B9)</f>
        <v>72</v>
      </c>
      <c r="C10" s="8">
        <f t="shared" si="2"/>
        <v>165</v>
      </c>
      <c r="D10" s="8">
        <f t="shared" si="2"/>
        <v>107</v>
      </c>
      <c r="E10" s="8">
        <f t="shared" si="2"/>
        <v>141</v>
      </c>
      <c r="F10" s="8">
        <f t="shared" si="2"/>
        <v>60</v>
      </c>
      <c r="G10" s="8">
        <f t="shared" si="2"/>
        <v>21</v>
      </c>
      <c r="H10" s="8">
        <f t="shared" si="2"/>
        <v>178</v>
      </c>
      <c r="I10" s="8">
        <f t="shared" si="2"/>
        <v>152</v>
      </c>
      <c r="J10" s="8">
        <f t="shared" si="2"/>
        <v>81</v>
      </c>
      <c r="K10" s="8">
        <f t="shared" si="2"/>
        <v>152</v>
      </c>
      <c r="L10" s="8">
        <f t="shared" si="2"/>
        <v>93</v>
      </c>
      <c r="M10" s="9">
        <f t="shared" si="2"/>
        <v>24</v>
      </c>
      <c r="N10" s="10">
        <f t="shared" si="1"/>
        <v>1246</v>
      </c>
      <c r="O10" s="1"/>
    </row>
    <row r="11" spans="1:15" ht="27" customHeight="1" thickTop="1" x14ac:dyDescent="0.15">
      <c r="A11" s="23" t="s">
        <v>49</v>
      </c>
      <c r="B11" s="11">
        <v>23</v>
      </c>
      <c r="C11" s="11">
        <v>40</v>
      </c>
      <c r="D11" s="11">
        <v>31</v>
      </c>
      <c r="E11" s="11">
        <v>44</v>
      </c>
      <c r="F11" s="11">
        <v>18</v>
      </c>
      <c r="G11" s="11">
        <v>17</v>
      </c>
      <c r="H11" s="11">
        <v>63</v>
      </c>
      <c r="I11" s="11">
        <v>64</v>
      </c>
      <c r="J11" s="11">
        <v>24</v>
      </c>
      <c r="K11" s="11">
        <v>59</v>
      </c>
      <c r="L11" s="11">
        <v>55</v>
      </c>
      <c r="M11" s="12">
        <v>19</v>
      </c>
      <c r="N11" s="13">
        <v>457</v>
      </c>
      <c r="O11" s="1"/>
    </row>
    <row r="12" spans="1:15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22.5" customHeight="1" x14ac:dyDescent="0.15">
      <c r="A13" s="83" t="s">
        <v>48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</row>
    <row r="14" spans="1:15" ht="27" customHeight="1" x14ac:dyDescent="0.15">
      <c r="A14" s="17" t="s">
        <v>47</v>
      </c>
      <c r="B14" s="25">
        <v>4</v>
      </c>
      <c r="C14" s="25">
        <f>B14+1</f>
        <v>5</v>
      </c>
      <c r="D14" s="25">
        <f t="shared" ref="D14:L14" si="3">C14+1</f>
        <v>6</v>
      </c>
      <c r="E14" s="25">
        <f t="shared" si="3"/>
        <v>7</v>
      </c>
      <c r="F14" s="25">
        <f t="shared" si="3"/>
        <v>8</v>
      </c>
      <c r="G14" s="25">
        <f t="shared" si="3"/>
        <v>9</v>
      </c>
      <c r="H14" s="25">
        <f t="shared" si="3"/>
        <v>10</v>
      </c>
      <c r="I14" s="25">
        <f t="shared" si="3"/>
        <v>11</v>
      </c>
      <c r="J14" s="25">
        <f t="shared" si="3"/>
        <v>12</v>
      </c>
      <c r="K14" s="25">
        <v>1</v>
      </c>
      <c r="L14" s="25">
        <f t="shared" si="3"/>
        <v>2</v>
      </c>
      <c r="M14" s="26">
        <v>3</v>
      </c>
      <c r="N14" s="18" t="s">
        <v>7</v>
      </c>
      <c r="O14" s="1"/>
    </row>
    <row r="15" spans="1:15" ht="27" customHeight="1" x14ac:dyDescent="0.15">
      <c r="A15" s="20" t="s">
        <v>43</v>
      </c>
      <c r="B15" s="2">
        <v>0</v>
      </c>
      <c r="C15" s="2">
        <v>4</v>
      </c>
      <c r="D15" s="2">
        <v>2</v>
      </c>
      <c r="E15" s="2">
        <v>1</v>
      </c>
      <c r="F15" s="2">
        <v>0</v>
      </c>
      <c r="G15" s="2">
        <v>0</v>
      </c>
      <c r="H15" s="2">
        <v>1</v>
      </c>
      <c r="I15" s="2">
        <v>0</v>
      </c>
      <c r="J15" s="2">
        <v>0</v>
      </c>
      <c r="K15" s="2">
        <v>3</v>
      </c>
      <c r="L15" s="2">
        <v>8</v>
      </c>
      <c r="M15" s="2">
        <v>1</v>
      </c>
      <c r="N15" s="2">
        <f>SUM(B15:M15)</f>
        <v>20</v>
      </c>
      <c r="O15" s="1"/>
    </row>
    <row r="16" spans="1:15" ht="27" customHeight="1" x14ac:dyDescent="0.15">
      <c r="A16" s="20" t="s">
        <v>9</v>
      </c>
      <c r="B16" s="2">
        <v>1</v>
      </c>
      <c r="C16" s="2">
        <v>5</v>
      </c>
      <c r="D16" s="2">
        <v>0</v>
      </c>
      <c r="E16" s="2">
        <v>1</v>
      </c>
      <c r="F16" s="2">
        <v>1</v>
      </c>
      <c r="G16" s="2">
        <v>3</v>
      </c>
      <c r="H16" s="2">
        <v>2</v>
      </c>
      <c r="I16" s="2">
        <v>4</v>
      </c>
      <c r="J16" s="2">
        <v>2</v>
      </c>
      <c r="K16" s="2">
        <v>4</v>
      </c>
      <c r="L16" s="2">
        <v>2</v>
      </c>
      <c r="M16" s="2">
        <v>0</v>
      </c>
      <c r="N16" s="2">
        <f t="shared" ref="N16:N19" si="4">SUM(B16:M16)</f>
        <v>25</v>
      </c>
      <c r="O16" s="1"/>
    </row>
    <row r="17" spans="1:15" ht="27" customHeight="1" x14ac:dyDescent="0.15">
      <c r="A17" s="20" t="s">
        <v>44</v>
      </c>
      <c r="B17" s="2">
        <v>4</v>
      </c>
      <c r="C17" s="2">
        <v>8</v>
      </c>
      <c r="D17" s="2">
        <v>10</v>
      </c>
      <c r="E17" s="2">
        <v>12</v>
      </c>
      <c r="F17" s="2">
        <v>1</v>
      </c>
      <c r="G17" s="2">
        <v>4</v>
      </c>
      <c r="H17" s="2">
        <v>28</v>
      </c>
      <c r="I17" s="2">
        <v>15</v>
      </c>
      <c r="J17" s="2">
        <v>4</v>
      </c>
      <c r="K17" s="2">
        <v>11</v>
      </c>
      <c r="L17" s="2">
        <v>17</v>
      </c>
      <c r="M17" s="2">
        <v>0</v>
      </c>
      <c r="N17" s="2">
        <f t="shared" si="4"/>
        <v>114</v>
      </c>
      <c r="O17" s="1"/>
    </row>
    <row r="18" spans="1:15" ht="27" customHeight="1" x14ac:dyDescent="0.15">
      <c r="A18" s="20" t="s">
        <v>45</v>
      </c>
      <c r="B18" s="2">
        <v>7</v>
      </c>
      <c r="C18" s="2">
        <v>9</v>
      </c>
      <c r="D18" s="2">
        <v>4</v>
      </c>
      <c r="E18" s="2">
        <v>6</v>
      </c>
      <c r="F18" s="2">
        <v>3</v>
      </c>
      <c r="G18" s="2">
        <v>1</v>
      </c>
      <c r="H18" s="2">
        <v>8</v>
      </c>
      <c r="I18" s="2">
        <v>16</v>
      </c>
      <c r="J18" s="2">
        <v>4</v>
      </c>
      <c r="K18" s="2">
        <v>14</v>
      </c>
      <c r="L18" s="2">
        <v>11</v>
      </c>
      <c r="M18" s="2">
        <v>2</v>
      </c>
      <c r="N18" s="2">
        <f t="shared" si="4"/>
        <v>85</v>
      </c>
      <c r="O18" s="1"/>
    </row>
    <row r="19" spans="1:15" ht="27" customHeight="1" thickBot="1" x14ac:dyDescent="0.2">
      <c r="A19" s="21" t="s">
        <v>46</v>
      </c>
      <c r="B19" s="5">
        <v>11</v>
      </c>
      <c r="C19" s="5">
        <v>14</v>
      </c>
      <c r="D19" s="5">
        <v>15</v>
      </c>
      <c r="E19" s="5">
        <v>24</v>
      </c>
      <c r="F19" s="5">
        <v>13</v>
      </c>
      <c r="G19" s="5">
        <v>9</v>
      </c>
      <c r="H19" s="5">
        <v>24</v>
      </c>
      <c r="I19" s="5">
        <v>29</v>
      </c>
      <c r="J19" s="5">
        <v>14</v>
      </c>
      <c r="K19" s="5">
        <v>27</v>
      </c>
      <c r="L19" s="5">
        <v>17</v>
      </c>
      <c r="M19" s="5">
        <v>16</v>
      </c>
      <c r="N19" s="14">
        <f t="shared" si="4"/>
        <v>213</v>
      </c>
      <c r="O19" s="1"/>
    </row>
    <row r="20" spans="1:15" ht="27" customHeight="1" x14ac:dyDescent="0.15">
      <c r="A20" s="24" t="s">
        <v>7</v>
      </c>
      <c r="B20" s="15">
        <f>SUM(B15:B19)</f>
        <v>23</v>
      </c>
      <c r="C20" s="15">
        <f t="shared" ref="C20:N20" si="5">SUM(C15:C19)</f>
        <v>40</v>
      </c>
      <c r="D20" s="15">
        <f t="shared" si="5"/>
        <v>31</v>
      </c>
      <c r="E20" s="15">
        <f t="shared" si="5"/>
        <v>44</v>
      </c>
      <c r="F20" s="15">
        <f t="shared" si="5"/>
        <v>18</v>
      </c>
      <c r="G20" s="15">
        <f t="shared" si="5"/>
        <v>17</v>
      </c>
      <c r="H20" s="15">
        <f t="shared" si="5"/>
        <v>63</v>
      </c>
      <c r="I20" s="15">
        <f t="shared" si="5"/>
        <v>64</v>
      </c>
      <c r="J20" s="15">
        <f t="shared" si="5"/>
        <v>24</v>
      </c>
      <c r="K20" s="15">
        <f t="shared" si="5"/>
        <v>59</v>
      </c>
      <c r="L20" s="15">
        <f t="shared" si="5"/>
        <v>55</v>
      </c>
      <c r="M20" s="15">
        <f t="shared" si="5"/>
        <v>19</v>
      </c>
      <c r="N20" s="15">
        <f t="shared" si="5"/>
        <v>457</v>
      </c>
      <c r="O20" s="1"/>
    </row>
    <row r="21" spans="1:15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23.25" customHeight="1" x14ac:dyDescent="0.15">
      <c r="A23" s="80" t="s">
        <v>10</v>
      </c>
      <c r="B23" s="81"/>
      <c r="C23" s="80" t="s">
        <v>11</v>
      </c>
      <c r="D23" s="82"/>
      <c r="E23" s="81"/>
      <c r="F23" s="80" t="s">
        <v>12</v>
      </c>
      <c r="G23" s="82"/>
      <c r="H23" s="81"/>
      <c r="I23" s="80" t="s">
        <v>13</v>
      </c>
      <c r="J23" s="82"/>
      <c r="K23" s="81"/>
      <c r="L23" s="80" t="s">
        <v>14</v>
      </c>
      <c r="M23" s="82"/>
      <c r="N23" s="81"/>
      <c r="O23" s="1"/>
    </row>
    <row r="24" spans="1:15" ht="9" customHeight="1" x14ac:dyDescent="0.15">
      <c r="A24" s="70"/>
      <c r="B24" s="72"/>
      <c r="C24" s="70"/>
      <c r="D24" s="71"/>
      <c r="E24" s="72"/>
      <c r="F24" s="70"/>
      <c r="G24" s="71"/>
      <c r="H24" s="72"/>
      <c r="I24" s="70"/>
      <c r="J24" s="71"/>
      <c r="K24" s="72"/>
      <c r="L24" s="70"/>
      <c r="M24" s="71"/>
      <c r="N24" s="72"/>
      <c r="O24" s="1"/>
    </row>
    <row r="25" spans="1:15" x14ac:dyDescent="0.15">
      <c r="A25" s="78" t="s">
        <v>15</v>
      </c>
      <c r="B25" s="69"/>
      <c r="C25" s="67" t="s">
        <v>19</v>
      </c>
      <c r="D25" s="68"/>
      <c r="E25" s="69"/>
      <c r="F25" s="67" t="s">
        <v>22</v>
      </c>
      <c r="G25" s="68"/>
      <c r="H25" s="69"/>
      <c r="I25" s="67" t="s">
        <v>27</v>
      </c>
      <c r="J25" s="68"/>
      <c r="K25" s="69"/>
      <c r="L25" s="67" t="s">
        <v>30</v>
      </c>
      <c r="M25" s="68"/>
      <c r="N25" s="69"/>
      <c r="O25" s="1"/>
    </row>
    <row r="26" spans="1:15" x14ac:dyDescent="0.15">
      <c r="A26" s="67" t="s">
        <v>16</v>
      </c>
      <c r="B26" s="69"/>
      <c r="C26" s="67" t="s">
        <v>20</v>
      </c>
      <c r="D26" s="68"/>
      <c r="E26" s="69"/>
      <c r="F26" s="67" t="s">
        <v>23</v>
      </c>
      <c r="G26" s="68"/>
      <c r="H26" s="69"/>
      <c r="I26" s="67" t="s">
        <v>28</v>
      </c>
      <c r="J26" s="68"/>
      <c r="K26" s="69"/>
      <c r="L26" s="67" t="s">
        <v>31</v>
      </c>
      <c r="M26" s="68"/>
      <c r="N26" s="69"/>
      <c r="O26" s="1"/>
    </row>
    <row r="27" spans="1:15" x14ac:dyDescent="0.15">
      <c r="A27" s="67" t="s">
        <v>17</v>
      </c>
      <c r="B27" s="69"/>
      <c r="C27" s="67" t="s">
        <v>21</v>
      </c>
      <c r="D27" s="68"/>
      <c r="E27" s="69"/>
      <c r="F27" s="67" t="s">
        <v>24</v>
      </c>
      <c r="G27" s="68"/>
      <c r="H27" s="69"/>
      <c r="I27" s="73" t="s">
        <v>29</v>
      </c>
      <c r="J27" s="74"/>
      <c r="K27" s="75"/>
      <c r="L27" s="67" t="s">
        <v>32</v>
      </c>
      <c r="M27" s="68"/>
      <c r="N27" s="69"/>
      <c r="O27" s="1"/>
    </row>
    <row r="28" spans="1:15" x14ac:dyDescent="0.15">
      <c r="A28" s="67" t="s">
        <v>18</v>
      </c>
      <c r="B28" s="69"/>
      <c r="C28" s="67"/>
      <c r="D28" s="68"/>
      <c r="E28" s="69"/>
      <c r="F28" s="67" t="s">
        <v>52</v>
      </c>
      <c r="G28" s="68"/>
      <c r="H28" s="69"/>
      <c r="I28" s="67"/>
      <c r="J28" s="68"/>
      <c r="K28" s="69"/>
      <c r="L28" s="67" t="s">
        <v>33</v>
      </c>
      <c r="M28" s="68"/>
      <c r="N28" s="69"/>
      <c r="O28" s="1"/>
    </row>
    <row r="29" spans="1:15" x14ac:dyDescent="0.15">
      <c r="A29" s="67"/>
      <c r="B29" s="69"/>
      <c r="C29" s="67"/>
      <c r="D29" s="68"/>
      <c r="E29" s="69"/>
      <c r="F29" s="67" t="s">
        <v>53</v>
      </c>
      <c r="G29" s="68"/>
      <c r="H29" s="69"/>
      <c r="I29" s="67"/>
      <c r="J29" s="68"/>
      <c r="K29" s="69"/>
      <c r="L29" s="67" t="s">
        <v>34</v>
      </c>
      <c r="M29" s="68"/>
      <c r="N29" s="69"/>
      <c r="O29" s="1"/>
    </row>
    <row r="30" spans="1:15" x14ac:dyDescent="0.15">
      <c r="A30" s="67"/>
      <c r="B30" s="69"/>
      <c r="C30" s="67"/>
      <c r="D30" s="68"/>
      <c r="E30" s="69"/>
      <c r="F30" s="67"/>
      <c r="G30" s="68"/>
      <c r="H30" s="69"/>
      <c r="I30" s="67"/>
      <c r="J30" s="68"/>
      <c r="K30" s="69"/>
      <c r="L30" s="67" t="s">
        <v>35</v>
      </c>
      <c r="M30" s="68"/>
      <c r="N30" s="69"/>
      <c r="O30" s="1"/>
    </row>
    <row r="31" spans="1:15" ht="9" customHeight="1" x14ac:dyDescent="0.15">
      <c r="A31" s="60"/>
      <c r="B31" s="62"/>
      <c r="C31" s="60"/>
      <c r="D31" s="61"/>
      <c r="E31" s="62"/>
      <c r="F31" s="60"/>
      <c r="G31" s="61"/>
      <c r="H31" s="62"/>
      <c r="I31" s="60"/>
      <c r="J31" s="61"/>
      <c r="K31" s="62"/>
      <c r="L31" s="60"/>
      <c r="M31" s="61"/>
      <c r="N31" s="62"/>
      <c r="O31" s="1"/>
    </row>
    <row r="32" spans="1:15" ht="21.7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8.75" customHeight="1" x14ac:dyDescent="0.15">
      <c r="A33" s="63" t="s">
        <v>36</v>
      </c>
      <c r="B33" s="64"/>
      <c r="C33" s="64"/>
      <c r="D33" s="64"/>
      <c r="E33" s="64"/>
      <c r="F33" s="64"/>
      <c r="G33" s="64"/>
      <c r="H33" s="64"/>
      <c r="I33" s="64"/>
      <c r="J33" s="64"/>
      <c r="K33" s="16"/>
      <c r="L33" s="1"/>
      <c r="M33" s="1"/>
      <c r="N33" s="1"/>
      <c r="O33" s="1"/>
    </row>
    <row r="34" spans="1:15" ht="20.100000000000001" customHeight="1" x14ac:dyDescent="0.15">
      <c r="A34" s="80" t="s">
        <v>54</v>
      </c>
      <c r="B34" s="82"/>
      <c r="C34" s="81"/>
      <c r="D34" s="80" t="s">
        <v>38</v>
      </c>
      <c r="E34" s="81"/>
      <c r="F34" s="80" t="s">
        <v>39</v>
      </c>
      <c r="G34" s="81"/>
      <c r="H34" s="80" t="s">
        <v>40</v>
      </c>
      <c r="I34" s="81"/>
      <c r="J34" s="1"/>
      <c r="K34" s="1"/>
      <c r="L34" s="1"/>
      <c r="M34" s="1"/>
      <c r="N34" s="1"/>
      <c r="O34" s="1"/>
    </row>
    <row r="35" spans="1:15" ht="20.100000000000001" customHeight="1" x14ac:dyDescent="0.15">
      <c r="A35" s="76" t="s">
        <v>41</v>
      </c>
      <c r="B35" s="79"/>
      <c r="C35" s="77"/>
      <c r="D35" s="76">
        <v>14</v>
      </c>
      <c r="E35" s="77"/>
      <c r="F35" s="76">
        <v>19</v>
      </c>
      <c r="G35" s="77"/>
      <c r="H35" s="76">
        <v>77</v>
      </c>
      <c r="I35" s="77"/>
      <c r="J35" s="1"/>
      <c r="K35" s="1"/>
      <c r="L35" s="1"/>
      <c r="M35" s="1"/>
      <c r="N35" s="1"/>
      <c r="O35" s="1"/>
    </row>
    <row r="36" spans="1:15" ht="20.100000000000001" customHeight="1" x14ac:dyDescent="0.15">
      <c r="A36" s="76" t="s">
        <v>42</v>
      </c>
      <c r="B36" s="79"/>
      <c r="C36" s="77"/>
      <c r="D36" s="76">
        <v>15</v>
      </c>
      <c r="E36" s="77"/>
      <c r="F36" s="76">
        <v>21</v>
      </c>
      <c r="G36" s="77"/>
      <c r="H36" s="76">
        <v>79</v>
      </c>
      <c r="I36" s="77"/>
      <c r="J36" s="1"/>
      <c r="K36" s="1"/>
      <c r="L36" s="1"/>
      <c r="M36" s="1"/>
      <c r="N36" s="1"/>
      <c r="O36" s="1"/>
    </row>
    <row r="37" spans="1:15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</sheetData>
  <mergeCells count="60">
    <mergeCell ref="A1:N1"/>
    <mergeCell ref="A13:O13"/>
    <mergeCell ref="A23:B23"/>
    <mergeCell ref="C23:E23"/>
    <mergeCell ref="F23:H23"/>
    <mergeCell ref="I23:K23"/>
    <mergeCell ref="L23:N23"/>
    <mergeCell ref="A25:B25"/>
    <mergeCell ref="C25:E25"/>
    <mergeCell ref="F25:H25"/>
    <mergeCell ref="I25:K25"/>
    <mergeCell ref="L25:N25"/>
    <mergeCell ref="A24:B24"/>
    <mergeCell ref="C24:E24"/>
    <mergeCell ref="F24:H24"/>
    <mergeCell ref="I24:K24"/>
    <mergeCell ref="L24:N24"/>
    <mergeCell ref="A27:B27"/>
    <mergeCell ref="C27:E27"/>
    <mergeCell ref="F27:H27"/>
    <mergeCell ref="I27:K27"/>
    <mergeCell ref="L27:N27"/>
    <mergeCell ref="A26:B26"/>
    <mergeCell ref="C26:E26"/>
    <mergeCell ref="F26:H26"/>
    <mergeCell ref="I26:K26"/>
    <mergeCell ref="L26:N26"/>
    <mergeCell ref="A29:B29"/>
    <mergeCell ref="C29:E29"/>
    <mergeCell ref="F29:H29"/>
    <mergeCell ref="I29:K29"/>
    <mergeCell ref="L29:N29"/>
    <mergeCell ref="A28:B28"/>
    <mergeCell ref="C28:E28"/>
    <mergeCell ref="F28:H28"/>
    <mergeCell ref="I28:K28"/>
    <mergeCell ref="L28:N28"/>
    <mergeCell ref="A31:B31"/>
    <mergeCell ref="C31:E31"/>
    <mergeCell ref="F31:H31"/>
    <mergeCell ref="I31:K31"/>
    <mergeCell ref="L31:N31"/>
    <mergeCell ref="A30:B30"/>
    <mergeCell ref="C30:E30"/>
    <mergeCell ref="F30:H30"/>
    <mergeCell ref="I30:K30"/>
    <mergeCell ref="L30:N30"/>
    <mergeCell ref="A36:C36"/>
    <mergeCell ref="D36:E36"/>
    <mergeCell ref="F36:G36"/>
    <mergeCell ref="H36:I36"/>
    <mergeCell ref="A33:J33"/>
    <mergeCell ref="A34:C34"/>
    <mergeCell ref="D34:E34"/>
    <mergeCell ref="F34:G34"/>
    <mergeCell ref="H34:I34"/>
    <mergeCell ref="A35:C35"/>
    <mergeCell ref="D35:E35"/>
    <mergeCell ref="F35:G35"/>
    <mergeCell ref="H35:I35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8"/>
  <sheetViews>
    <sheetView topLeftCell="A10" zoomScale="115" zoomScaleNormal="115" workbookViewId="0">
      <selection activeCell="F18" sqref="F18"/>
    </sheetView>
  </sheetViews>
  <sheetFormatPr defaultRowHeight="13.5" x14ac:dyDescent="0.15"/>
  <cols>
    <col min="1" max="1" width="11.25" customWidth="1"/>
    <col min="2" max="14" width="5.625" customWidth="1"/>
    <col min="15" max="18" width="4.625" customWidth="1"/>
  </cols>
  <sheetData>
    <row r="1" spans="1:15" ht="31.5" customHeight="1" x14ac:dyDescent="0.15">
      <c r="A1" s="65" t="s">
        <v>55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6"/>
      <c r="O1" s="1"/>
    </row>
    <row r="2" spans="1:15" ht="32.25" customHeight="1" x14ac:dyDescent="0.15">
      <c r="A2" s="17" t="s">
        <v>8</v>
      </c>
      <c r="B2" s="25">
        <v>4</v>
      </c>
      <c r="C2" s="25">
        <f>B2+1</f>
        <v>5</v>
      </c>
      <c r="D2" s="25">
        <f t="shared" ref="D2:L2" si="0">C2+1</f>
        <v>6</v>
      </c>
      <c r="E2" s="25">
        <f t="shared" si="0"/>
        <v>7</v>
      </c>
      <c r="F2" s="25">
        <f t="shared" si="0"/>
        <v>8</v>
      </c>
      <c r="G2" s="25">
        <f t="shared" si="0"/>
        <v>9</v>
      </c>
      <c r="H2" s="25">
        <f t="shared" si="0"/>
        <v>10</v>
      </c>
      <c r="I2" s="25">
        <f t="shared" si="0"/>
        <v>11</v>
      </c>
      <c r="J2" s="25">
        <f t="shared" si="0"/>
        <v>12</v>
      </c>
      <c r="K2" s="25">
        <v>1</v>
      </c>
      <c r="L2" s="25">
        <f t="shared" si="0"/>
        <v>2</v>
      </c>
      <c r="M2" s="26">
        <v>3</v>
      </c>
      <c r="N2" s="19" t="s">
        <v>7</v>
      </c>
      <c r="O2" s="1"/>
    </row>
    <row r="3" spans="1:15" ht="27" customHeight="1" x14ac:dyDescent="0.15">
      <c r="A3" s="20" t="s">
        <v>0</v>
      </c>
      <c r="B3" s="2">
        <v>10</v>
      </c>
      <c r="C3" s="2">
        <v>22</v>
      </c>
      <c r="D3" s="2">
        <v>18</v>
      </c>
      <c r="E3" s="2">
        <v>13</v>
      </c>
      <c r="F3" s="2">
        <v>4</v>
      </c>
      <c r="G3" s="2">
        <v>2</v>
      </c>
      <c r="H3" s="2">
        <v>20</v>
      </c>
      <c r="I3" s="2">
        <v>20</v>
      </c>
      <c r="J3" s="2">
        <v>7</v>
      </c>
      <c r="K3" s="2">
        <v>11</v>
      </c>
      <c r="L3" s="2">
        <v>13</v>
      </c>
      <c r="M3" s="2">
        <v>1</v>
      </c>
      <c r="N3" s="4">
        <f>SUM(B3:M3)</f>
        <v>141</v>
      </c>
      <c r="O3" s="1"/>
    </row>
    <row r="4" spans="1:15" ht="27" customHeight="1" x14ac:dyDescent="0.15">
      <c r="A4" s="20" t="s">
        <v>1</v>
      </c>
      <c r="B4" s="2">
        <v>24</v>
      </c>
      <c r="C4" s="2">
        <v>40</v>
      </c>
      <c r="D4" s="2">
        <v>20</v>
      </c>
      <c r="E4" s="2">
        <v>27</v>
      </c>
      <c r="F4" s="2">
        <v>2</v>
      </c>
      <c r="G4" s="2">
        <v>1</v>
      </c>
      <c r="H4" s="2">
        <v>26</v>
      </c>
      <c r="I4" s="2">
        <v>22</v>
      </c>
      <c r="J4" s="2">
        <v>9</v>
      </c>
      <c r="K4" s="2">
        <v>32</v>
      </c>
      <c r="L4" s="2">
        <v>18</v>
      </c>
      <c r="M4" s="3">
        <v>3</v>
      </c>
      <c r="N4" s="4">
        <f t="shared" ref="N4:N10" si="1">SUM(B4:M4)</f>
        <v>224</v>
      </c>
      <c r="O4" s="1"/>
    </row>
    <row r="5" spans="1:15" ht="27" customHeight="1" x14ac:dyDescent="0.15">
      <c r="A5" s="20" t="s">
        <v>2</v>
      </c>
      <c r="B5" s="2">
        <v>9</v>
      </c>
      <c r="C5" s="2">
        <v>26</v>
      </c>
      <c r="D5" s="2">
        <v>17</v>
      </c>
      <c r="E5" s="2">
        <v>27</v>
      </c>
      <c r="F5" s="2">
        <v>9</v>
      </c>
      <c r="G5" s="2">
        <v>1</v>
      </c>
      <c r="H5" s="2">
        <v>19</v>
      </c>
      <c r="I5" s="2">
        <v>22</v>
      </c>
      <c r="J5" s="2">
        <v>8</v>
      </c>
      <c r="K5" s="2">
        <v>12</v>
      </c>
      <c r="L5" s="2">
        <v>6</v>
      </c>
      <c r="M5" s="3">
        <v>1</v>
      </c>
      <c r="N5" s="4">
        <f t="shared" si="1"/>
        <v>157</v>
      </c>
      <c r="O5" s="1"/>
    </row>
    <row r="6" spans="1:15" ht="27" customHeight="1" x14ac:dyDescent="0.15">
      <c r="A6" s="20" t="s">
        <v>3</v>
      </c>
      <c r="B6" s="2">
        <v>31</v>
      </c>
      <c r="C6" s="2">
        <v>36</v>
      </c>
      <c r="D6" s="2">
        <v>37</v>
      </c>
      <c r="E6" s="2">
        <v>42</v>
      </c>
      <c r="F6" s="2">
        <v>12</v>
      </c>
      <c r="G6" s="2">
        <v>0</v>
      </c>
      <c r="H6" s="2">
        <v>39</v>
      </c>
      <c r="I6" s="2">
        <v>42</v>
      </c>
      <c r="J6" s="2">
        <v>17</v>
      </c>
      <c r="K6" s="2">
        <v>50</v>
      </c>
      <c r="L6" s="2">
        <v>18</v>
      </c>
      <c r="M6" s="2">
        <v>3</v>
      </c>
      <c r="N6" s="4">
        <f t="shared" si="1"/>
        <v>327</v>
      </c>
      <c r="O6" s="1"/>
    </row>
    <row r="7" spans="1:15" ht="27" customHeight="1" x14ac:dyDescent="0.15">
      <c r="A7" s="20" t="s">
        <v>4</v>
      </c>
      <c r="B7" s="2">
        <v>16</v>
      </c>
      <c r="C7" s="2">
        <v>37</v>
      </c>
      <c r="D7" s="2">
        <v>22</v>
      </c>
      <c r="E7" s="2">
        <v>31</v>
      </c>
      <c r="F7" s="2">
        <v>4</v>
      </c>
      <c r="G7" s="2">
        <v>7</v>
      </c>
      <c r="H7" s="2">
        <v>36</v>
      </c>
      <c r="I7" s="2">
        <v>32</v>
      </c>
      <c r="J7" s="2">
        <v>13</v>
      </c>
      <c r="K7" s="2">
        <v>26</v>
      </c>
      <c r="L7" s="2">
        <v>8</v>
      </c>
      <c r="M7" s="2">
        <v>3</v>
      </c>
      <c r="N7" s="4">
        <f t="shared" si="1"/>
        <v>235</v>
      </c>
      <c r="O7" s="1"/>
    </row>
    <row r="8" spans="1:15" ht="27" customHeight="1" x14ac:dyDescent="0.15">
      <c r="A8" s="20" t="s">
        <v>5</v>
      </c>
      <c r="B8" s="2">
        <v>1</v>
      </c>
      <c r="C8" s="2">
        <v>7</v>
      </c>
      <c r="D8" s="2">
        <v>3</v>
      </c>
      <c r="E8" s="2">
        <v>5</v>
      </c>
      <c r="F8" s="2">
        <v>0</v>
      </c>
      <c r="G8" s="2">
        <v>0</v>
      </c>
      <c r="H8" s="2">
        <v>7</v>
      </c>
      <c r="I8" s="2">
        <v>5</v>
      </c>
      <c r="J8" s="2">
        <v>1</v>
      </c>
      <c r="K8" s="2">
        <v>3</v>
      </c>
      <c r="L8" s="2">
        <v>1</v>
      </c>
      <c r="M8" s="2">
        <v>1</v>
      </c>
      <c r="N8" s="4">
        <f t="shared" si="1"/>
        <v>34</v>
      </c>
      <c r="O8" s="1"/>
    </row>
    <row r="9" spans="1:15" ht="27" customHeight="1" thickBot="1" x14ac:dyDescent="0.2">
      <c r="A9" s="21" t="s">
        <v>6</v>
      </c>
      <c r="B9" s="2">
        <v>7</v>
      </c>
      <c r="C9" s="2">
        <v>9</v>
      </c>
      <c r="D9" s="2">
        <v>8</v>
      </c>
      <c r="E9" s="2">
        <v>11</v>
      </c>
      <c r="F9" s="2">
        <v>6</v>
      </c>
      <c r="G9" s="2">
        <v>2</v>
      </c>
      <c r="H9" s="2">
        <v>6</v>
      </c>
      <c r="I9" s="2">
        <v>12</v>
      </c>
      <c r="J9" s="2">
        <v>5</v>
      </c>
      <c r="K9" s="2">
        <v>14</v>
      </c>
      <c r="L9" s="2">
        <v>11</v>
      </c>
      <c r="M9" s="6">
        <v>9</v>
      </c>
      <c r="N9" s="7">
        <f t="shared" si="1"/>
        <v>100</v>
      </c>
      <c r="O9" s="1"/>
    </row>
    <row r="10" spans="1:15" ht="27" customHeight="1" thickBot="1" x14ac:dyDescent="0.2">
      <c r="A10" s="22" t="s">
        <v>7</v>
      </c>
      <c r="B10" s="8">
        <f t="shared" ref="B10:M10" si="2">SUM(B3:B9)</f>
        <v>98</v>
      </c>
      <c r="C10" s="8">
        <f t="shared" si="2"/>
        <v>177</v>
      </c>
      <c r="D10" s="8">
        <f t="shared" si="2"/>
        <v>125</v>
      </c>
      <c r="E10" s="8">
        <f t="shared" si="2"/>
        <v>156</v>
      </c>
      <c r="F10" s="8">
        <f>SUM(F3:F9)</f>
        <v>37</v>
      </c>
      <c r="G10" s="8">
        <f t="shared" si="2"/>
        <v>13</v>
      </c>
      <c r="H10" s="8">
        <f t="shared" si="2"/>
        <v>153</v>
      </c>
      <c r="I10" s="8">
        <f t="shared" si="2"/>
        <v>155</v>
      </c>
      <c r="J10" s="8">
        <f t="shared" si="2"/>
        <v>60</v>
      </c>
      <c r="K10" s="8">
        <f t="shared" si="2"/>
        <v>148</v>
      </c>
      <c r="L10" s="8">
        <f t="shared" si="2"/>
        <v>75</v>
      </c>
      <c r="M10" s="9">
        <f t="shared" si="2"/>
        <v>21</v>
      </c>
      <c r="N10" s="10">
        <f t="shared" si="1"/>
        <v>1218</v>
      </c>
      <c r="O10" s="1"/>
    </row>
    <row r="11" spans="1:15" ht="27" customHeight="1" thickTop="1" x14ac:dyDescent="0.15">
      <c r="A11" s="23" t="s">
        <v>49</v>
      </c>
      <c r="B11" s="11">
        <v>33</v>
      </c>
      <c r="C11" s="11">
        <v>55</v>
      </c>
      <c r="D11" s="11">
        <v>44</v>
      </c>
      <c r="E11" s="11">
        <v>46</v>
      </c>
      <c r="F11" s="11">
        <v>14</v>
      </c>
      <c r="G11" s="11">
        <v>9</v>
      </c>
      <c r="H11" s="11">
        <v>53</v>
      </c>
      <c r="I11" s="11">
        <v>54</v>
      </c>
      <c r="J11" s="11">
        <v>28</v>
      </c>
      <c r="K11" s="11">
        <v>39</v>
      </c>
      <c r="L11" s="11">
        <v>41</v>
      </c>
      <c r="M11" s="12">
        <v>19</v>
      </c>
      <c r="N11" s="13">
        <v>435</v>
      </c>
      <c r="O11" s="1"/>
    </row>
    <row r="12" spans="1:15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22.5" customHeight="1" x14ac:dyDescent="0.15">
      <c r="A13" s="83" t="s">
        <v>48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</row>
    <row r="14" spans="1:15" ht="27" customHeight="1" x14ac:dyDescent="0.15">
      <c r="A14" s="17" t="s">
        <v>47</v>
      </c>
      <c r="B14" s="25">
        <v>4</v>
      </c>
      <c r="C14" s="25">
        <f>B14+1</f>
        <v>5</v>
      </c>
      <c r="D14" s="25">
        <f t="shared" ref="D14:L14" si="3">C14+1</f>
        <v>6</v>
      </c>
      <c r="E14" s="25">
        <f t="shared" si="3"/>
        <v>7</v>
      </c>
      <c r="F14" s="25">
        <f t="shared" si="3"/>
        <v>8</v>
      </c>
      <c r="G14" s="25">
        <f t="shared" si="3"/>
        <v>9</v>
      </c>
      <c r="H14" s="25">
        <f t="shared" si="3"/>
        <v>10</v>
      </c>
      <c r="I14" s="25">
        <f t="shared" si="3"/>
        <v>11</v>
      </c>
      <c r="J14" s="25">
        <f t="shared" si="3"/>
        <v>12</v>
      </c>
      <c r="K14" s="25">
        <v>1</v>
      </c>
      <c r="L14" s="25">
        <f t="shared" si="3"/>
        <v>2</v>
      </c>
      <c r="M14" s="26">
        <v>3</v>
      </c>
      <c r="N14" s="18" t="s">
        <v>7</v>
      </c>
      <c r="O14" s="1"/>
    </row>
    <row r="15" spans="1:15" ht="27" customHeight="1" x14ac:dyDescent="0.15">
      <c r="A15" s="20" t="s">
        <v>43</v>
      </c>
      <c r="B15" s="2">
        <v>1</v>
      </c>
      <c r="C15" s="2">
        <v>2</v>
      </c>
      <c r="D15" s="2">
        <v>0</v>
      </c>
      <c r="E15" s="2">
        <v>4</v>
      </c>
      <c r="F15" s="2">
        <v>0</v>
      </c>
      <c r="G15" s="2">
        <v>0</v>
      </c>
      <c r="H15" s="2">
        <v>1</v>
      </c>
      <c r="I15" s="2">
        <v>2</v>
      </c>
      <c r="J15" s="2">
        <v>4</v>
      </c>
      <c r="K15" s="2">
        <v>1</v>
      </c>
      <c r="L15" s="2">
        <v>4</v>
      </c>
      <c r="M15" s="2">
        <v>5</v>
      </c>
      <c r="N15" s="2">
        <f>SUM(B15:M15)</f>
        <v>24</v>
      </c>
      <c r="O15" s="1"/>
    </row>
    <row r="16" spans="1:15" ht="27" customHeight="1" x14ac:dyDescent="0.15">
      <c r="A16" s="20" t="s">
        <v>9</v>
      </c>
      <c r="B16" s="2">
        <v>1</v>
      </c>
      <c r="C16" s="2">
        <v>1</v>
      </c>
      <c r="D16" s="2">
        <v>1</v>
      </c>
      <c r="E16" s="2">
        <v>2</v>
      </c>
      <c r="F16" s="2">
        <v>1</v>
      </c>
      <c r="G16" s="2">
        <v>0</v>
      </c>
      <c r="H16" s="2">
        <v>1</v>
      </c>
      <c r="I16" s="2">
        <v>5</v>
      </c>
      <c r="J16" s="2">
        <v>1</v>
      </c>
      <c r="K16" s="2">
        <v>1</v>
      </c>
      <c r="L16" s="2">
        <v>0</v>
      </c>
      <c r="M16" s="2">
        <v>0</v>
      </c>
      <c r="N16" s="2">
        <f t="shared" ref="N16:N19" si="4">SUM(B16:M16)</f>
        <v>14</v>
      </c>
      <c r="O16" s="1"/>
    </row>
    <row r="17" spans="1:15" ht="27" customHeight="1" x14ac:dyDescent="0.15">
      <c r="A17" s="20" t="s">
        <v>44</v>
      </c>
      <c r="B17" s="2">
        <v>8</v>
      </c>
      <c r="C17" s="2">
        <v>23</v>
      </c>
      <c r="D17" s="2">
        <v>18</v>
      </c>
      <c r="E17" s="2">
        <v>19</v>
      </c>
      <c r="F17" s="2">
        <v>7</v>
      </c>
      <c r="G17" s="2">
        <v>1</v>
      </c>
      <c r="H17" s="2">
        <v>16</v>
      </c>
      <c r="I17" s="2">
        <v>26</v>
      </c>
      <c r="J17" s="2">
        <v>12</v>
      </c>
      <c r="K17" s="2">
        <v>20</v>
      </c>
      <c r="L17" s="2">
        <v>12</v>
      </c>
      <c r="M17" s="2">
        <v>4</v>
      </c>
      <c r="N17" s="2">
        <f t="shared" si="4"/>
        <v>166</v>
      </c>
      <c r="O17" s="1"/>
    </row>
    <row r="18" spans="1:15" ht="27" customHeight="1" x14ac:dyDescent="0.15">
      <c r="A18" s="20" t="s">
        <v>45</v>
      </c>
      <c r="B18" s="2">
        <v>5</v>
      </c>
      <c r="C18" s="2">
        <v>9</v>
      </c>
      <c r="D18" s="2">
        <v>8</v>
      </c>
      <c r="E18" s="2">
        <v>8</v>
      </c>
      <c r="F18" s="2">
        <v>4</v>
      </c>
      <c r="G18" s="2">
        <v>0</v>
      </c>
      <c r="H18" s="2">
        <v>16</v>
      </c>
      <c r="I18" s="2">
        <v>7</v>
      </c>
      <c r="J18" s="2">
        <v>3</v>
      </c>
      <c r="K18" s="2">
        <v>2</v>
      </c>
      <c r="L18" s="2">
        <v>7</v>
      </c>
      <c r="M18" s="2">
        <v>3</v>
      </c>
      <c r="N18" s="2">
        <f t="shared" si="4"/>
        <v>72</v>
      </c>
      <c r="O18" s="1"/>
    </row>
    <row r="19" spans="1:15" ht="27" customHeight="1" thickBot="1" x14ac:dyDescent="0.2">
      <c r="A19" s="21" t="s">
        <v>46</v>
      </c>
      <c r="B19" s="2">
        <v>18</v>
      </c>
      <c r="C19" s="2">
        <v>20</v>
      </c>
      <c r="D19" s="2">
        <v>17</v>
      </c>
      <c r="E19" s="2">
        <v>13</v>
      </c>
      <c r="F19" s="2">
        <v>2</v>
      </c>
      <c r="G19" s="2">
        <v>8</v>
      </c>
      <c r="H19" s="2">
        <v>19</v>
      </c>
      <c r="I19" s="2">
        <v>14</v>
      </c>
      <c r="J19" s="2">
        <v>8</v>
      </c>
      <c r="K19" s="2">
        <v>15</v>
      </c>
      <c r="L19" s="2">
        <v>18</v>
      </c>
      <c r="M19" s="5">
        <v>7</v>
      </c>
      <c r="N19" s="14">
        <f t="shared" si="4"/>
        <v>159</v>
      </c>
      <c r="O19" s="1"/>
    </row>
    <row r="20" spans="1:15" ht="27" customHeight="1" x14ac:dyDescent="0.15">
      <c r="A20" s="24" t="s">
        <v>7</v>
      </c>
      <c r="B20" s="15">
        <f>SUM(B15:B19)</f>
        <v>33</v>
      </c>
      <c r="C20" s="15">
        <f t="shared" ref="C20:N20" si="5">SUM(C15:C19)</f>
        <v>55</v>
      </c>
      <c r="D20" s="15">
        <f t="shared" si="5"/>
        <v>44</v>
      </c>
      <c r="E20" s="15">
        <f t="shared" si="5"/>
        <v>46</v>
      </c>
      <c r="F20" s="15">
        <f t="shared" si="5"/>
        <v>14</v>
      </c>
      <c r="G20" s="15">
        <f t="shared" si="5"/>
        <v>9</v>
      </c>
      <c r="H20" s="15">
        <f t="shared" si="5"/>
        <v>53</v>
      </c>
      <c r="I20" s="15">
        <f t="shared" si="5"/>
        <v>54</v>
      </c>
      <c r="J20" s="15">
        <v>28</v>
      </c>
      <c r="K20" s="15">
        <f t="shared" si="5"/>
        <v>39</v>
      </c>
      <c r="L20" s="15">
        <f t="shared" si="5"/>
        <v>41</v>
      </c>
      <c r="M20" s="15">
        <f t="shared" si="5"/>
        <v>19</v>
      </c>
      <c r="N20" s="15">
        <f t="shared" si="5"/>
        <v>435</v>
      </c>
      <c r="O20" s="1"/>
    </row>
    <row r="21" spans="1:15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23.25" customHeight="1" x14ac:dyDescent="0.15">
      <c r="A23" s="80" t="s">
        <v>10</v>
      </c>
      <c r="B23" s="81"/>
      <c r="C23" s="80" t="s">
        <v>11</v>
      </c>
      <c r="D23" s="82"/>
      <c r="E23" s="81"/>
      <c r="F23" s="80" t="s">
        <v>12</v>
      </c>
      <c r="G23" s="82"/>
      <c r="H23" s="81"/>
      <c r="I23" s="80" t="s">
        <v>13</v>
      </c>
      <c r="J23" s="82"/>
      <c r="K23" s="81"/>
      <c r="L23" s="80" t="s">
        <v>14</v>
      </c>
      <c r="M23" s="82"/>
      <c r="N23" s="81"/>
      <c r="O23" s="1"/>
    </row>
    <row r="24" spans="1:15" ht="9" customHeight="1" x14ac:dyDescent="0.15">
      <c r="A24" s="70"/>
      <c r="B24" s="72"/>
      <c r="C24" s="70"/>
      <c r="D24" s="71"/>
      <c r="E24" s="72"/>
      <c r="F24" s="70"/>
      <c r="G24" s="71"/>
      <c r="H24" s="72"/>
      <c r="I24" s="70"/>
      <c r="J24" s="71"/>
      <c r="K24" s="72"/>
      <c r="L24" s="70"/>
      <c r="M24" s="71"/>
      <c r="N24" s="72"/>
      <c r="O24" s="1"/>
    </row>
    <row r="25" spans="1:15" x14ac:dyDescent="0.15">
      <c r="A25" s="78" t="s">
        <v>15</v>
      </c>
      <c r="B25" s="69"/>
      <c r="C25" s="67" t="s">
        <v>19</v>
      </c>
      <c r="D25" s="68"/>
      <c r="E25" s="69"/>
      <c r="F25" s="67" t="s">
        <v>22</v>
      </c>
      <c r="G25" s="68"/>
      <c r="H25" s="69"/>
      <c r="I25" s="67" t="s">
        <v>27</v>
      </c>
      <c r="J25" s="68"/>
      <c r="K25" s="69"/>
      <c r="L25" s="67" t="s">
        <v>30</v>
      </c>
      <c r="M25" s="68"/>
      <c r="N25" s="69"/>
      <c r="O25" s="1"/>
    </row>
    <row r="26" spans="1:15" x14ac:dyDescent="0.15">
      <c r="A26" s="67" t="s">
        <v>16</v>
      </c>
      <c r="B26" s="69"/>
      <c r="C26" s="67" t="s">
        <v>20</v>
      </c>
      <c r="D26" s="68"/>
      <c r="E26" s="69"/>
      <c r="F26" s="67" t="s">
        <v>23</v>
      </c>
      <c r="G26" s="68"/>
      <c r="H26" s="69"/>
      <c r="I26" s="67" t="s">
        <v>28</v>
      </c>
      <c r="J26" s="68"/>
      <c r="K26" s="69"/>
      <c r="L26" s="67" t="s">
        <v>31</v>
      </c>
      <c r="M26" s="68"/>
      <c r="N26" s="69"/>
      <c r="O26" s="1"/>
    </row>
    <row r="27" spans="1:15" x14ac:dyDescent="0.15">
      <c r="A27" s="67" t="s">
        <v>17</v>
      </c>
      <c r="B27" s="69"/>
      <c r="C27" s="67" t="s">
        <v>21</v>
      </c>
      <c r="D27" s="68"/>
      <c r="E27" s="69"/>
      <c r="F27" s="67" t="s">
        <v>24</v>
      </c>
      <c r="G27" s="68"/>
      <c r="H27" s="69"/>
      <c r="I27" s="73" t="s">
        <v>29</v>
      </c>
      <c r="J27" s="74"/>
      <c r="K27" s="75"/>
      <c r="L27" s="67" t="s">
        <v>32</v>
      </c>
      <c r="M27" s="68"/>
      <c r="N27" s="69"/>
      <c r="O27" s="1"/>
    </row>
    <row r="28" spans="1:15" x14ac:dyDescent="0.15">
      <c r="A28" s="67" t="s">
        <v>18</v>
      </c>
      <c r="B28" s="69"/>
      <c r="C28" s="67"/>
      <c r="D28" s="68"/>
      <c r="E28" s="69"/>
      <c r="F28" s="67" t="s">
        <v>52</v>
      </c>
      <c r="G28" s="68"/>
      <c r="H28" s="69"/>
      <c r="I28" s="67"/>
      <c r="J28" s="68"/>
      <c r="K28" s="69"/>
      <c r="L28" s="67" t="s">
        <v>33</v>
      </c>
      <c r="M28" s="68"/>
      <c r="N28" s="69"/>
      <c r="O28" s="1"/>
    </row>
    <row r="29" spans="1:15" x14ac:dyDescent="0.15">
      <c r="A29" s="67"/>
      <c r="B29" s="69"/>
      <c r="C29" s="67"/>
      <c r="D29" s="68"/>
      <c r="E29" s="69"/>
      <c r="F29" s="67" t="s">
        <v>53</v>
      </c>
      <c r="G29" s="68"/>
      <c r="H29" s="69"/>
      <c r="I29" s="67"/>
      <c r="J29" s="68"/>
      <c r="K29" s="69"/>
      <c r="L29" s="67" t="s">
        <v>34</v>
      </c>
      <c r="M29" s="68"/>
      <c r="N29" s="69"/>
      <c r="O29" s="1"/>
    </row>
    <row r="30" spans="1:15" x14ac:dyDescent="0.15">
      <c r="A30" s="67"/>
      <c r="B30" s="69"/>
      <c r="C30" s="67"/>
      <c r="D30" s="68"/>
      <c r="E30" s="69"/>
      <c r="F30" s="67"/>
      <c r="G30" s="68"/>
      <c r="H30" s="69"/>
      <c r="I30" s="67"/>
      <c r="J30" s="68"/>
      <c r="K30" s="69"/>
      <c r="L30" s="67" t="s">
        <v>35</v>
      </c>
      <c r="M30" s="68"/>
      <c r="N30" s="69"/>
      <c r="O30" s="1"/>
    </row>
    <row r="31" spans="1:15" ht="9" customHeight="1" x14ac:dyDescent="0.15">
      <c r="A31" s="60"/>
      <c r="B31" s="62"/>
      <c r="C31" s="60"/>
      <c r="D31" s="61"/>
      <c r="E31" s="62"/>
      <c r="F31" s="60"/>
      <c r="G31" s="61"/>
      <c r="H31" s="62"/>
      <c r="I31" s="60"/>
      <c r="J31" s="61"/>
      <c r="K31" s="62"/>
      <c r="L31" s="60"/>
      <c r="M31" s="61"/>
      <c r="N31" s="62"/>
      <c r="O31" s="1"/>
    </row>
    <row r="32" spans="1:15" ht="21.7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8.75" customHeight="1" x14ac:dyDescent="0.15">
      <c r="A33" s="63" t="s">
        <v>36</v>
      </c>
      <c r="B33" s="64"/>
      <c r="C33" s="64"/>
      <c r="D33" s="64"/>
      <c r="E33" s="64"/>
      <c r="F33" s="64"/>
      <c r="G33" s="64"/>
      <c r="H33" s="64"/>
      <c r="I33" s="64"/>
      <c r="J33" s="64"/>
      <c r="K33" s="16"/>
      <c r="L33" s="1"/>
      <c r="M33" s="1"/>
      <c r="N33" s="1"/>
      <c r="O33" s="1"/>
    </row>
    <row r="34" spans="1:15" ht="20.100000000000001" customHeight="1" x14ac:dyDescent="0.15">
      <c r="A34" s="80" t="s">
        <v>54</v>
      </c>
      <c r="B34" s="82"/>
      <c r="C34" s="81"/>
      <c r="D34" s="80" t="s">
        <v>38</v>
      </c>
      <c r="E34" s="81"/>
      <c r="F34" s="80" t="s">
        <v>39</v>
      </c>
      <c r="G34" s="81"/>
      <c r="H34" s="80" t="s">
        <v>40</v>
      </c>
      <c r="I34" s="81"/>
      <c r="J34" s="1"/>
      <c r="K34" s="1"/>
      <c r="L34" s="1"/>
      <c r="M34" s="1"/>
      <c r="N34" s="1"/>
      <c r="O34" s="1"/>
    </row>
    <row r="35" spans="1:15" ht="20.100000000000001" customHeight="1" x14ac:dyDescent="0.15">
      <c r="A35" s="76" t="s">
        <v>41</v>
      </c>
      <c r="B35" s="79"/>
      <c r="C35" s="77"/>
      <c r="D35" s="76">
        <v>12</v>
      </c>
      <c r="E35" s="77"/>
      <c r="F35" s="76">
        <v>17</v>
      </c>
      <c r="G35" s="77"/>
      <c r="H35" s="76">
        <v>49</v>
      </c>
      <c r="I35" s="77"/>
      <c r="J35" s="1"/>
      <c r="K35" s="1"/>
      <c r="L35" s="1"/>
      <c r="M35" s="1"/>
      <c r="N35" s="1"/>
      <c r="O35" s="1"/>
    </row>
    <row r="36" spans="1:15" ht="20.100000000000001" customHeight="1" x14ac:dyDescent="0.15">
      <c r="A36" s="76" t="s">
        <v>42</v>
      </c>
      <c r="B36" s="79"/>
      <c r="C36" s="77"/>
      <c r="D36" s="76">
        <v>12</v>
      </c>
      <c r="E36" s="77"/>
      <c r="F36" s="76">
        <v>25</v>
      </c>
      <c r="G36" s="77"/>
      <c r="H36" s="76">
        <v>71</v>
      </c>
      <c r="I36" s="77"/>
      <c r="J36" s="1"/>
      <c r="K36" s="1"/>
      <c r="L36" s="1"/>
      <c r="M36" s="1"/>
      <c r="N36" s="1"/>
      <c r="O36" s="1"/>
    </row>
    <row r="37" spans="1:15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</sheetData>
  <mergeCells count="60">
    <mergeCell ref="A1:N1"/>
    <mergeCell ref="A13:O13"/>
    <mergeCell ref="A23:B23"/>
    <mergeCell ref="C23:E23"/>
    <mergeCell ref="F23:H23"/>
    <mergeCell ref="I23:K23"/>
    <mergeCell ref="L23:N23"/>
    <mergeCell ref="A25:B25"/>
    <mergeCell ref="C25:E25"/>
    <mergeCell ref="F25:H25"/>
    <mergeCell ref="I25:K25"/>
    <mergeCell ref="L25:N25"/>
    <mergeCell ref="A24:B24"/>
    <mergeCell ref="C24:E24"/>
    <mergeCell ref="F24:H24"/>
    <mergeCell ref="I24:K24"/>
    <mergeCell ref="L24:N24"/>
    <mergeCell ref="A27:B27"/>
    <mergeCell ref="C27:E27"/>
    <mergeCell ref="F27:H27"/>
    <mergeCell ref="I27:K27"/>
    <mergeCell ref="L27:N27"/>
    <mergeCell ref="A26:B26"/>
    <mergeCell ref="C26:E26"/>
    <mergeCell ref="F26:H26"/>
    <mergeCell ref="I26:K26"/>
    <mergeCell ref="L26:N26"/>
    <mergeCell ref="A29:B29"/>
    <mergeCell ref="C29:E29"/>
    <mergeCell ref="F29:H29"/>
    <mergeCell ref="I29:K29"/>
    <mergeCell ref="L29:N29"/>
    <mergeCell ref="A28:B28"/>
    <mergeCell ref="C28:E28"/>
    <mergeCell ref="F28:H28"/>
    <mergeCell ref="I28:K28"/>
    <mergeCell ref="L28:N28"/>
    <mergeCell ref="A31:B31"/>
    <mergeCell ref="C31:E31"/>
    <mergeCell ref="F31:H31"/>
    <mergeCell ref="I31:K31"/>
    <mergeCell ref="L31:N31"/>
    <mergeCell ref="A30:B30"/>
    <mergeCell ref="C30:E30"/>
    <mergeCell ref="F30:H30"/>
    <mergeCell ref="I30:K30"/>
    <mergeCell ref="L30:N30"/>
    <mergeCell ref="A36:C36"/>
    <mergeCell ref="D36:E36"/>
    <mergeCell ref="F36:G36"/>
    <mergeCell ref="H36:I36"/>
    <mergeCell ref="A33:J33"/>
    <mergeCell ref="A34:C34"/>
    <mergeCell ref="D34:E34"/>
    <mergeCell ref="F34:G34"/>
    <mergeCell ref="H34:I34"/>
    <mergeCell ref="A35:C35"/>
    <mergeCell ref="D35:E35"/>
    <mergeCell ref="F35:G35"/>
    <mergeCell ref="H35:I35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0"/>
  <sheetViews>
    <sheetView topLeftCell="A4" zoomScale="115" zoomScaleNormal="115" workbookViewId="0">
      <selection sqref="A1:N1"/>
    </sheetView>
  </sheetViews>
  <sheetFormatPr defaultRowHeight="13.5" x14ac:dyDescent="0.15"/>
  <cols>
    <col min="1" max="1" width="11.25" customWidth="1"/>
    <col min="2" max="14" width="5.625" customWidth="1"/>
    <col min="15" max="18" width="4.625" customWidth="1"/>
  </cols>
  <sheetData>
    <row r="1" spans="1:15" ht="31.5" customHeight="1" x14ac:dyDescent="0.15">
      <c r="A1" s="65" t="s">
        <v>56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6"/>
      <c r="O1" s="1"/>
    </row>
    <row r="2" spans="1:15" ht="32.25" customHeight="1" x14ac:dyDescent="0.15">
      <c r="A2" s="17" t="s">
        <v>8</v>
      </c>
      <c r="B2" s="25">
        <v>4</v>
      </c>
      <c r="C2" s="25">
        <f>B2+1</f>
        <v>5</v>
      </c>
      <c r="D2" s="25">
        <f t="shared" ref="D2:L2" si="0">C2+1</f>
        <v>6</v>
      </c>
      <c r="E2" s="25">
        <f t="shared" si="0"/>
        <v>7</v>
      </c>
      <c r="F2" s="25">
        <f t="shared" si="0"/>
        <v>8</v>
      </c>
      <c r="G2" s="25">
        <f t="shared" si="0"/>
        <v>9</v>
      </c>
      <c r="H2" s="25">
        <f t="shared" si="0"/>
        <v>10</v>
      </c>
      <c r="I2" s="25">
        <f t="shared" si="0"/>
        <v>11</v>
      </c>
      <c r="J2" s="25">
        <f t="shared" si="0"/>
        <v>12</v>
      </c>
      <c r="K2" s="25">
        <v>1</v>
      </c>
      <c r="L2" s="25">
        <f t="shared" si="0"/>
        <v>2</v>
      </c>
      <c r="M2" s="26">
        <v>3</v>
      </c>
      <c r="N2" s="19" t="s">
        <v>7</v>
      </c>
      <c r="O2" s="1"/>
    </row>
    <row r="3" spans="1:15" ht="27" customHeight="1" x14ac:dyDescent="0.15">
      <c r="A3" s="20" t="s">
        <v>0</v>
      </c>
      <c r="B3" s="2">
        <v>8</v>
      </c>
      <c r="C3" s="2">
        <v>17</v>
      </c>
      <c r="D3" s="2">
        <v>11</v>
      </c>
      <c r="E3" s="2">
        <v>23</v>
      </c>
      <c r="F3" s="2">
        <v>4</v>
      </c>
      <c r="G3" s="2">
        <v>1</v>
      </c>
      <c r="H3" s="2">
        <v>19</v>
      </c>
      <c r="I3" s="2">
        <v>27</v>
      </c>
      <c r="J3" s="2">
        <v>14</v>
      </c>
      <c r="K3" s="2">
        <v>28</v>
      </c>
      <c r="L3" s="2">
        <v>11</v>
      </c>
      <c r="M3" s="2">
        <v>1</v>
      </c>
      <c r="N3" s="4">
        <f>SUM(B3:M3)</f>
        <v>164</v>
      </c>
      <c r="O3" s="1"/>
    </row>
    <row r="4" spans="1:15" ht="27" customHeight="1" x14ac:dyDescent="0.15">
      <c r="A4" s="20" t="s">
        <v>1</v>
      </c>
      <c r="B4" s="2">
        <v>10</v>
      </c>
      <c r="C4" s="2">
        <v>30</v>
      </c>
      <c r="D4" s="2">
        <v>10</v>
      </c>
      <c r="E4" s="2">
        <v>19</v>
      </c>
      <c r="F4" s="2">
        <v>2</v>
      </c>
      <c r="G4" s="2">
        <v>0</v>
      </c>
      <c r="H4" s="2">
        <v>30</v>
      </c>
      <c r="I4" s="2">
        <v>26</v>
      </c>
      <c r="J4" s="2">
        <v>17</v>
      </c>
      <c r="K4" s="2">
        <v>16</v>
      </c>
      <c r="L4" s="2">
        <v>12</v>
      </c>
      <c r="M4" s="3">
        <v>0</v>
      </c>
      <c r="N4" s="4">
        <f t="shared" ref="N4:N10" si="1">SUM(B4:M4)</f>
        <v>172</v>
      </c>
      <c r="O4" s="1"/>
    </row>
    <row r="5" spans="1:15" ht="27" customHeight="1" x14ac:dyDescent="0.15">
      <c r="A5" s="20" t="s">
        <v>2</v>
      </c>
      <c r="B5" s="2">
        <v>10</v>
      </c>
      <c r="C5" s="2">
        <v>29</v>
      </c>
      <c r="D5" s="2">
        <v>25</v>
      </c>
      <c r="E5" s="2">
        <v>46</v>
      </c>
      <c r="F5" s="2">
        <v>23</v>
      </c>
      <c r="G5" s="2">
        <v>4</v>
      </c>
      <c r="H5" s="2">
        <v>49</v>
      </c>
      <c r="I5" s="2">
        <v>40</v>
      </c>
      <c r="J5" s="2">
        <v>18</v>
      </c>
      <c r="K5" s="2">
        <v>28</v>
      </c>
      <c r="L5" s="2">
        <v>19</v>
      </c>
      <c r="M5" s="3">
        <v>2</v>
      </c>
      <c r="N5" s="4">
        <f t="shared" si="1"/>
        <v>293</v>
      </c>
      <c r="O5" s="1"/>
    </row>
    <row r="6" spans="1:15" ht="27" customHeight="1" x14ac:dyDescent="0.15">
      <c r="A6" s="20" t="s">
        <v>3</v>
      </c>
      <c r="B6" s="2">
        <v>16</v>
      </c>
      <c r="C6" s="2">
        <v>33</v>
      </c>
      <c r="D6" s="2">
        <v>10</v>
      </c>
      <c r="E6" s="2">
        <v>27</v>
      </c>
      <c r="F6" s="2">
        <v>2</v>
      </c>
      <c r="G6" s="2">
        <v>3</v>
      </c>
      <c r="H6" s="2">
        <v>42</v>
      </c>
      <c r="I6" s="2">
        <v>18</v>
      </c>
      <c r="J6" s="2">
        <v>12</v>
      </c>
      <c r="K6" s="2">
        <v>32</v>
      </c>
      <c r="L6" s="2">
        <v>10</v>
      </c>
      <c r="M6" s="2">
        <v>8</v>
      </c>
      <c r="N6" s="4">
        <f t="shared" si="1"/>
        <v>213</v>
      </c>
      <c r="O6" s="1"/>
    </row>
    <row r="7" spans="1:15" ht="27" customHeight="1" x14ac:dyDescent="0.15">
      <c r="A7" s="20" t="s">
        <v>4</v>
      </c>
      <c r="B7" s="2">
        <v>19</v>
      </c>
      <c r="C7" s="2">
        <v>36</v>
      </c>
      <c r="D7" s="2">
        <v>14</v>
      </c>
      <c r="E7" s="2">
        <v>21</v>
      </c>
      <c r="F7" s="2">
        <v>5</v>
      </c>
      <c r="G7" s="2">
        <v>2</v>
      </c>
      <c r="H7" s="2">
        <v>20</v>
      </c>
      <c r="I7" s="2">
        <v>25</v>
      </c>
      <c r="J7" s="2">
        <v>13</v>
      </c>
      <c r="K7" s="2">
        <v>36</v>
      </c>
      <c r="L7" s="2">
        <v>12</v>
      </c>
      <c r="M7" s="2">
        <v>0</v>
      </c>
      <c r="N7" s="4">
        <f t="shared" si="1"/>
        <v>203</v>
      </c>
      <c r="O7" s="1"/>
    </row>
    <row r="8" spans="1:15" ht="27" customHeight="1" x14ac:dyDescent="0.15">
      <c r="A8" s="20" t="s">
        <v>5</v>
      </c>
      <c r="B8" s="2">
        <v>1</v>
      </c>
      <c r="C8" s="2">
        <v>0</v>
      </c>
      <c r="D8" s="2">
        <v>4</v>
      </c>
      <c r="E8" s="2">
        <v>3</v>
      </c>
      <c r="F8" s="2">
        <v>2</v>
      </c>
      <c r="G8" s="2">
        <v>0</v>
      </c>
      <c r="H8" s="2">
        <v>4</v>
      </c>
      <c r="I8" s="2">
        <v>3</v>
      </c>
      <c r="J8" s="2">
        <v>1</v>
      </c>
      <c r="K8" s="2">
        <v>3</v>
      </c>
      <c r="L8" s="2">
        <v>2</v>
      </c>
      <c r="M8" s="2">
        <v>0</v>
      </c>
      <c r="N8" s="4">
        <f t="shared" si="1"/>
        <v>23</v>
      </c>
      <c r="O8" s="1"/>
    </row>
    <row r="9" spans="1:15" ht="27" customHeight="1" thickBot="1" x14ac:dyDescent="0.2">
      <c r="A9" s="21" t="s">
        <v>6</v>
      </c>
      <c r="B9" s="2">
        <v>8</v>
      </c>
      <c r="C9" s="2">
        <v>13</v>
      </c>
      <c r="D9" s="2">
        <v>5</v>
      </c>
      <c r="E9" s="2">
        <v>12</v>
      </c>
      <c r="F9" s="2">
        <v>11</v>
      </c>
      <c r="G9" s="2">
        <v>2</v>
      </c>
      <c r="H9" s="2">
        <v>9</v>
      </c>
      <c r="I9" s="2">
        <v>10</v>
      </c>
      <c r="J9" s="2">
        <v>3</v>
      </c>
      <c r="K9" s="2">
        <v>5</v>
      </c>
      <c r="L9" s="2">
        <v>5</v>
      </c>
      <c r="M9" s="6">
        <v>2</v>
      </c>
      <c r="N9" s="7">
        <f t="shared" si="1"/>
        <v>85</v>
      </c>
      <c r="O9" s="1"/>
    </row>
    <row r="10" spans="1:15" ht="27" customHeight="1" thickBot="1" x14ac:dyDescent="0.2">
      <c r="A10" s="22" t="s">
        <v>7</v>
      </c>
      <c r="B10" s="8">
        <f t="shared" ref="B10:M10" si="2">SUM(B3:B9)</f>
        <v>72</v>
      </c>
      <c r="C10" s="8">
        <f t="shared" si="2"/>
        <v>158</v>
      </c>
      <c r="D10" s="8">
        <f t="shared" si="2"/>
        <v>79</v>
      </c>
      <c r="E10" s="8">
        <f t="shared" si="2"/>
        <v>151</v>
      </c>
      <c r="F10" s="8">
        <f>SUM(F3:F9)</f>
        <v>49</v>
      </c>
      <c r="G10" s="8">
        <f t="shared" si="2"/>
        <v>12</v>
      </c>
      <c r="H10" s="8">
        <f t="shared" si="2"/>
        <v>173</v>
      </c>
      <c r="I10" s="8">
        <f t="shared" si="2"/>
        <v>149</v>
      </c>
      <c r="J10" s="8">
        <f t="shared" si="2"/>
        <v>78</v>
      </c>
      <c r="K10" s="8">
        <f t="shared" si="2"/>
        <v>148</v>
      </c>
      <c r="L10" s="8">
        <f t="shared" si="2"/>
        <v>71</v>
      </c>
      <c r="M10" s="8">
        <f t="shared" si="2"/>
        <v>13</v>
      </c>
      <c r="N10" s="10">
        <f t="shared" si="1"/>
        <v>1153</v>
      </c>
      <c r="O10" s="1"/>
    </row>
    <row r="11" spans="1:15" ht="27" customHeight="1" thickTop="1" x14ac:dyDescent="0.15">
      <c r="A11" s="23" t="s">
        <v>49</v>
      </c>
      <c r="B11" s="11">
        <v>24</v>
      </c>
      <c r="C11" s="11">
        <v>39</v>
      </c>
      <c r="D11" s="11">
        <v>31</v>
      </c>
      <c r="E11" s="11">
        <v>48</v>
      </c>
      <c r="F11" s="11">
        <v>24</v>
      </c>
      <c r="G11" s="11">
        <v>11</v>
      </c>
      <c r="H11" s="11">
        <v>62</v>
      </c>
      <c r="I11" s="11">
        <v>51</v>
      </c>
      <c r="J11" s="11">
        <v>30</v>
      </c>
      <c r="K11" s="11">
        <v>55</v>
      </c>
      <c r="L11" s="11">
        <v>26</v>
      </c>
      <c r="M11" s="12">
        <v>9</v>
      </c>
      <c r="N11" s="13">
        <v>410</v>
      </c>
      <c r="O11" s="1"/>
    </row>
    <row r="12" spans="1:15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22.5" customHeight="1" x14ac:dyDescent="0.15">
      <c r="A13" s="83" t="s">
        <v>48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</row>
    <row r="14" spans="1:15" ht="27" customHeight="1" x14ac:dyDescent="0.15">
      <c r="A14" s="17" t="s">
        <v>47</v>
      </c>
      <c r="B14" s="25">
        <v>4</v>
      </c>
      <c r="C14" s="25">
        <f>B14+1</f>
        <v>5</v>
      </c>
      <c r="D14" s="25">
        <f t="shared" ref="D14:L14" si="3">C14+1</f>
        <v>6</v>
      </c>
      <c r="E14" s="25">
        <f t="shared" si="3"/>
        <v>7</v>
      </c>
      <c r="F14" s="25">
        <f t="shared" si="3"/>
        <v>8</v>
      </c>
      <c r="G14" s="25">
        <f t="shared" si="3"/>
        <v>9</v>
      </c>
      <c r="H14" s="25">
        <f t="shared" si="3"/>
        <v>10</v>
      </c>
      <c r="I14" s="25">
        <f t="shared" si="3"/>
        <v>11</v>
      </c>
      <c r="J14" s="25">
        <f t="shared" si="3"/>
        <v>12</v>
      </c>
      <c r="K14" s="25">
        <v>1</v>
      </c>
      <c r="L14" s="25">
        <f t="shared" si="3"/>
        <v>2</v>
      </c>
      <c r="M14" s="26">
        <v>3</v>
      </c>
      <c r="N14" s="18" t="s">
        <v>7</v>
      </c>
      <c r="O14" s="1"/>
    </row>
    <row r="15" spans="1:15" ht="27" customHeight="1" x14ac:dyDescent="0.15">
      <c r="A15" s="20" t="s">
        <v>43</v>
      </c>
      <c r="B15" s="2">
        <v>2</v>
      </c>
      <c r="C15" s="2">
        <v>5</v>
      </c>
      <c r="D15" s="2">
        <v>4</v>
      </c>
      <c r="E15" s="2">
        <v>4</v>
      </c>
      <c r="F15" s="2">
        <v>1</v>
      </c>
      <c r="G15" s="2">
        <v>2</v>
      </c>
      <c r="H15" s="2">
        <v>9</v>
      </c>
      <c r="I15" s="2">
        <v>5</v>
      </c>
      <c r="J15" s="2">
        <v>3</v>
      </c>
      <c r="K15" s="2">
        <v>9</v>
      </c>
      <c r="L15" s="2">
        <v>5</v>
      </c>
      <c r="M15" s="2">
        <v>6</v>
      </c>
      <c r="N15" s="2">
        <f>SUM(B15:M15)</f>
        <v>55</v>
      </c>
      <c r="O15" s="1"/>
    </row>
    <row r="16" spans="1:15" ht="27" customHeight="1" x14ac:dyDescent="0.15">
      <c r="A16" s="20" t="s">
        <v>9</v>
      </c>
      <c r="B16" s="2">
        <v>0</v>
      </c>
      <c r="C16" s="2">
        <v>1</v>
      </c>
      <c r="D16" s="2">
        <v>0</v>
      </c>
      <c r="E16" s="2">
        <v>2</v>
      </c>
      <c r="F16" s="2">
        <v>0</v>
      </c>
      <c r="G16" s="2">
        <v>0</v>
      </c>
      <c r="H16" s="2">
        <v>2</v>
      </c>
      <c r="I16" s="2">
        <v>3</v>
      </c>
      <c r="J16" s="2">
        <v>0</v>
      </c>
      <c r="K16" s="2">
        <v>4</v>
      </c>
      <c r="L16" s="2">
        <v>0</v>
      </c>
      <c r="M16" s="2">
        <v>0</v>
      </c>
      <c r="N16" s="2">
        <f t="shared" ref="N16:N19" si="4">SUM(B16:M16)</f>
        <v>12</v>
      </c>
      <c r="O16" s="1"/>
    </row>
    <row r="17" spans="1:15" ht="27" customHeight="1" x14ac:dyDescent="0.15">
      <c r="A17" s="20" t="s">
        <v>44</v>
      </c>
      <c r="B17" s="2">
        <v>9</v>
      </c>
      <c r="C17" s="2">
        <v>16</v>
      </c>
      <c r="D17" s="2">
        <v>19</v>
      </c>
      <c r="E17" s="2">
        <v>22</v>
      </c>
      <c r="F17" s="2">
        <v>13</v>
      </c>
      <c r="G17" s="2">
        <v>3</v>
      </c>
      <c r="H17" s="2">
        <v>31</v>
      </c>
      <c r="I17" s="2">
        <v>16</v>
      </c>
      <c r="J17" s="2">
        <v>15</v>
      </c>
      <c r="K17" s="2">
        <v>16</v>
      </c>
      <c r="L17" s="2">
        <v>13</v>
      </c>
      <c r="M17" s="2">
        <v>0</v>
      </c>
      <c r="N17" s="2">
        <f t="shared" si="4"/>
        <v>173</v>
      </c>
      <c r="O17" s="1"/>
    </row>
    <row r="18" spans="1:15" ht="27" customHeight="1" x14ac:dyDescent="0.15">
      <c r="A18" s="20" t="s">
        <v>45</v>
      </c>
      <c r="B18" s="2">
        <v>8</v>
      </c>
      <c r="C18" s="2">
        <v>4</v>
      </c>
      <c r="D18" s="2">
        <v>1</v>
      </c>
      <c r="E18" s="2">
        <v>7</v>
      </c>
      <c r="F18" s="2">
        <v>4</v>
      </c>
      <c r="G18" s="2">
        <v>0</v>
      </c>
      <c r="H18" s="2">
        <v>5</v>
      </c>
      <c r="I18" s="2">
        <v>10</v>
      </c>
      <c r="J18" s="2">
        <v>3</v>
      </c>
      <c r="K18" s="2">
        <v>7</v>
      </c>
      <c r="L18" s="2">
        <v>0</v>
      </c>
      <c r="M18" s="2">
        <v>1</v>
      </c>
      <c r="N18" s="2">
        <f t="shared" si="4"/>
        <v>50</v>
      </c>
      <c r="O18" s="1"/>
    </row>
    <row r="19" spans="1:15" ht="27" customHeight="1" thickBot="1" x14ac:dyDescent="0.2">
      <c r="A19" s="21" t="s">
        <v>46</v>
      </c>
      <c r="B19" s="2">
        <v>5</v>
      </c>
      <c r="C19" s="2">
        <v>13</v>
      </c>
      <c r="D19" s="2">
        <v>7</v>
      </c>
      <c r="E19" s="2">
        <v>13</v>
      </c>
      <c r="F19" s="2">
        <v>6</v>
      </c>
      <c r="G19" s="2">
        <v>6</v>
      </c>
      <c r="H19" s="2">
        <v>15</v>
      </c>
      <c r="I19" s="2">
        <v>17</v>
      </c>
      <c r="J19" s="2">
        <v>9</v>
      </c>
      <c r="K19" s="2">
        <v>19</v>
      </c>
      <c r="L19" s="2">
        <v>8</v>
      </c>
      <c r="M19" s="5">
        <v>2</v>
      </c>
      <c r="N19" s="14">
        <f t="shared" si="4"/>
        <v>120</v>
      </c>
      <c r="O19" s="1"/>
    </row>
    <row r="20" spans="1:15" ht="27" customHeight="1" x14ac:dyDescent="0.15">
      <c r="A20" s="24" t="s">
        <v>7</v>
      </c>
      <c r="B20" s="15">
        <f>SUM(B15:B19)</f>
        <v>24</v>
      </c>
      <c r="C20" s="15">
        <f t="shared" ref="C20:N20" si="5">SUM(C15:C19)</f>
        <v>39</v>
      </c>
      <c r="D20" s="15">
        <f t="shared" si="5"/>
        <v>31</v>
      </c>
      <c r="E20" s="15">
        <f t="shared" si="5"/>
        <v>48</v>
      </c>
      <c r="F20" s="15">
        <f t="shared" si="5"/>
        <v>24</v>
      </c>
      <c r="G20" s="15">
        <f t="shared" si="5"/>
        <v>11</v>
      </c>
      <c r="H20" s="15">
        <f t="shared" si="5"/>
        <v>62</v>
      </c>
      <c r="I20" s="15">
        <f t="shared" si="5"/>
        <v>51</v>
      </c>
      <c r="J20" s="15">
        <f t="shared" si="5"/>
        <v>30</v>
      </c>
      <c r="K20" s="15">
        <f t="shared" si="5"/>
        <v>55</v>
      </c>
      <c r="L20" s="15">
        <f t="shared" si="5"/>
        <v>26</v>
      </c>
      <c r="M20" s="15">
        <f t="shared" si="5"/>
        <v>9</v>
      </c>
      <c r="N20" s="15">
        <f t="shared" si="5"/>
        <v>410</v>
      </c>
      <c r="O20" s="1"/>
    </row>
    <row r="21" spans="1:15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23.25" customHeight="1" x14ac:dyDescent="0.15">
      <c r="A23" s="80" t="s">
        <v>10</v>
      </c>
      <c r="B23" s="81"/>
      <c r="C23" s="80" t="s">
        <v>11</v>
      </c>
      <c r="D23" s="82"/>
      <c r="E23" s="81"/>
      <c r="F23" s="80" t="s">
        <v>12</v>
      </c>
      <c r="G23" s="82"/>
      <c r="H23" s="81"/>
      <c r="I23" s="80" t="s">
        <v>13</v>
      </c>
      <c r="J23" s="82"/>
      <c r="K23" s="81"/>
      <c r="L23" s="80" t="s">
        <v>14</v>
      </c>
      <c r="M23" s="82"/>
      <c r="N23" s="81"/>
      <c r="O23" s="1"/>
    </row>
    <row r="24" spans="1:15" ht="9" customHeight="1" x14ac:dyDescent="0.15">
      <c r="A24" s="70"/>
      <c r="B24" s="72"/>
      <c r="C24" s="70"/>
      <c r="D24" s="71"/>
      <c r="E24" s="72"/>
      <c r="F24" s="70"/>
      <c r="G24" s="71"/>
      <c r="H24" s="72"/>
      <c r="I24" s="70"/>
      <c r="J24" s="71"/>
      <c r="K24" s="72"/>
      <c r="L24" s="70"/>
      <c r="M24" s="71"/>
      <c r="N24" s="72"/>
      <c r="O24" s="1"/>
    </row>
    <row r="25" spans="1:15" x14ac:dyDescent="0.15">
      <c r="A25" s="78" t="s">
        <v>15</v>
      </c>
      <c r="B25" s="69"/>
      <c r="C25" s="67" t="s">
        <v>19</v>
      </c>
      <c r="D25" s="68"/>
      <c r="E25" s="69"/>
      <c r="F25" s="67" t="s">
        <v>22</v>
      </c>
      <c r="G25" s="68"/>
      <c r="H25" s="69"/>
      <c r="I25" s="67" t="s">
        <v>27</v>
      </c>
      <c r="J25" s="68"/>
      <c r="K25" s="69"/>
      <c r="L25" s="67" t="s">
        <v>30</v>
      </c>
      <c r="M25" s="68"/>
      <c r="N25" s="69"/>
      <c r="O25" s="1"/>
    </row>
    <row r="26" spans="1:15" x14ac:dyDescent="0.15">
      <c r="A26" s="67" t="s">
        <v>16</v>
      </c>
      <c r="B26" s="69"/>
      <c r="C26" s="67" t="s">
        <v>20</v>
      </c>
      <c r="D26" s="68"/>
      <c r="E26" s="69"/>
      <c r="F26" s="67" t="s">
        <v>23</v>
      </c>
      <c r="G26" s="68"/>
      <c r="H26" s="69"/>
      <c r="I26" s="67" t="s">
        <v>28</v>
      </c>
      <c r="J26" s="68"/>
      <c r="K26" s="69"/>
      <c r="L26" s="67" t="s">
        <v>31</v>
      </c>
      <c r="M26" s="68"/>
      <c r="N26" s="69"/>
      <c r="O26" s="1"/>
    </row>
    <row r="27" spans="1:15" x14ac:dyDescent="0.15">
      <c r="A27" s="67" t="s">
        <v>17</v>
      </c>
      <c r="B27" s="69"/>
      <c r="C27" s="67" t="s">
        <v>21</v>
      </c>
      <c r="D27" s="68"/>
      <c r="E27" s="69"/>
      <c r="F27" s="67" t="s">
        <v>24</v>
      </c>
      <c r="G27" s="68"/>
      <c r="H27" s="69"/>
      <c r="I27" s="73" t="s">
        <v>29</v>
      </c>
      <c r="J27" s="74"/>
      <c r="K27" s="75"/>
      <c r="L27" s="67" t="s">
        <v>32</v>
      </c>
      <c r="M27" s="68"/>
      <c r="N27" s="69"/>
      <c r="O27" s="1"/>
    </row>
    <row r="28" spans="1:15" x14ac:dyDescent="0.15">
      <c r="A28" s="67" t="s">
        <v>18</v>
      </c>
      <c r="B28" s="69"/>
      <c r="C28" s="67"/>
      <c r="D28" s="68"/>
      <c r="E28" s="69"/>
      <c r="F28" s="67" t="s">
        <v>57</v>
      </c>
      <c r="G28" s="68"/>
      <c r="H28" s="69"/>
      <c r="I28" s="67"/>
      <c r="J28" s="68"/>
      <c r="K28" s="69"/>
      <c r="L28" s="67" t="s">
        <v>33</v>
      </c>
      <c r="M28" s="68"/>
      <c r="N28" s="69"/>
      <c r="O28" s="1"/>
    </row>
    <row r="29" spans="1:15" x14ac:dyDescent="0.15">
      <c r="A29" s="67"/>
      <c r="B29" s="69"/>
      <c r="C29" s="67"/>
      <c r="D29" s="68"/>
      <c r="E29" s="69"/>
      <c r="F29" s="67" t="s">
        <v>58</v>
      </c>
      <c r="G29" s="68"/>
      <c r="H29" s="69"/>
      <c r="I29" s="67"/>
      <c r="J29" s="68"/>
      <c r="K29" s="69"/>
      <c r="L29" s="67" t="s">
        <v>34</v>
      </c>
      <c r="M29" s="68"/>
      <c r="N29" s="69"/>
      <c r="O29" s="1"/>
    </row>
    <row r="30" spans="1:15" x14ac:dyDescent="0.15">
      <c r="A30" s="67"/>
      <c r="B30" s="69"/>
      <c r="C30" s="67"/>
      <c r="D30" s="68"/>
      <c r="E30" s="69"/>
      <c r="F30" s="67"/>
      <c r="G30" s="68"/>
      <c r="H30" s="69"/>
      <c r="I30" s="67"/>
      <c r="J30" s="68"/>
      <c r="K30" s="69"/>
      <c r="L30" s="67" t="s">
        <v>35</v>
      </c>
      <c r="M30" s="68"/>
      <c r="N30" s="69"/>
      <c r="O30" s="1"/>
    </row>
    <row r="31" spans="1:15" ht="9" customHeight="1" x14ac:dyDescent="0.15">
      <c r="A31" s="60"/>
      <c r="B31" s="62"/>
      <c r="C31" s="60"/>
      <c r="D31" s="61"/>
      <c r="E31" s="62"/>
      <c r="F31" s="60"/>
      <c r="G31" s="61"/>
      <c r="H31" s="62"/>
      <c r="I31" s="60"/>
      <c r="J31" s="61"/>
      <c r="K31" s="62"/>
      <c r="L31" s="60"/>
      <c r="M31" s="61"/>
      <c r="N31" s="62"/>
      <c r="O31" s="1"/>
    </row>
    <row r="32" spans="1:15" ht="21.7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8.75" customHeight="1" x14ac:dyDescent="0.15">
      <c r="A33" s="63" t="s">
        <v>36</v>
      </c>
      <c r="B33" s="64"/>
      <c r="C33" s="64"/>
      <c r="D33" s="64"/>
      <c r="E33" s="64"/>
      <c r="F33" s="64"/>
      <c r="G33" s="64"/>
      <c r="H33" s="64"/>
      <c r="I33" s="64"/>
      <c r="J33" s="64"/>
      <c r="K33" s="16"/>
      <c r="L33" s="1"/>
      <c r="M33" s="1"/>
      <c r="N33" s="1"/>
      <c r="O33" s="1"/>
    </row>
    <row r="34" spans="1:15" ht="20.100000000000001" customHeight="1" x14ac:dyDescent="0.15">
      <c r="A34" s="80" t="s">
        <v>59</v>
      </c>
      <c r="B34" s="82"/>
      <c r="C34" s="81"/>
      <c r="D34" s="80" t="s">
        <v>38</v>
      </c>
      <c r="E34" s="81"/>
      <c r="F34" s="80" t="s">
        <v>39</v>
      </c>
      <c r="G34" s="81"/>
      <c r="H34" s="80" t="s">
        <v>40</v>
      </c>
      <c r="I34" s="81"/>
      <c r="J34" s="1"/>
      <c r="K34" s="1"/>
      <c r="L34" s="1"/>
      <c r="M34" s="1"/>
      <c r="N34" s="1"/>
      <c r="O34" s="1"/>
    </row>
    <row r="35" spans="1:15" ht="20.100000000000001" customHeight="1" x14ac:dyDescent="0.15">
      <c r="A35" s="76" t="s">
        <v>41</v>
      </c>
      <c r="B35" s="79"/>
      <c r="C35" s="77"/>
      <c r="D35" s="76">
        <v>11</v>
      </c>
      <c r="E35" s="77"/>
      <c r="F35" s="76">
        <v>11</v>
      </c>
      <c r="G35" s="77"/>
      <c r="H35" s="76">
        <v>39</v>
      </c>
      <c r="I35" s="77"/>
      <c r="J35" s="1"/>
      <c r="K35" s="1"/>
      <c r="L35" s="1"/>
      <c r="M35" s="1"/>
      <c r="N35" s="1"/>
      <c r="O35" s="1"/>
    </row>
    <row r="36" spans="1:15" ht="20.100000000000001" customHeight="1" x14ac:dyDescent="0.15">
      <c r="A36" s="85" t="s">
        <v>60</v>
      </c>
      <c r="B36" s="86"/>
      <c r="C36" s="87"/>
      <c r="D36" s="76">
        <v>26</v>
      </c>
      <c r="E36" s="77"/>
      <c r="F36" s="76">
        <v>30</v>
      </c>
      <c r="G36" s="77"/>
      <c r="H36" s="76">
        <v>87</v>
      </c>
      <c r="I36" s="77"/>
      <c r="J36" s="1"/>
      <c r="K36" s="1"/>
      <c r="L36" s="1"/>
      <c r="M36" s="1"/>
      <c r="N36" s="1"/>
      <c r="O36" s="1"/>
    </row>
    <row r="37" spans="1:15" ht="20.100000000000001" customHeight="1" x14ac:dyDescent="0.15">
      <c r="A37" s="76" t="s">
        <v>61</v>
      </c>
      <c r="B37" s="79"/>
      <c r="C37" s="77"/>
      <c r="D37" s="76">
        <v>26</v>
      </c>
      <c r="E37" s="77"/>
      <c r="F37" s="76">
        <v>29</v>
      </c>
      <c r="G37" s="77"/>
      <c r="H37" s="76">
        <v>74</v>
      </c>
      <c r="I37" s="77"/>
      <c r="J37" s="1"/>
      <c r="K37" s="1"/>
      <c r="L37" s="1"/>
      <c r="M37" s="1"/>
      <c r="N37" s="1"/>
      <c r="O37" s="1"/>
    </row>
    <row r="38" spans="1:15" ht="20.100000000000001" customHeight="1" x14ac:dyDescent="0.15">
      <c r="A38" s="76" t="s">
        <v>42</v>
      </c>
      <c r="B38" s="79"/>
      <c r="C38" s="77"/>
      <c r="D38" s="76">
        <v>0</v>
      </c>
      <c r="E38" s="77"/>
      <c r="F38" s="76">
        <v>0</v>
      </c>
      <c r="G38" s="77"/>
      <c r="H38" s="76">
        <v>0</v>
      </c>
      <c r="I38" s="77"/>
      <c r="J38" s="1"/>
      <c r="K38" s="1"/>
      <c r="L38" s="1"/>
      <c r="M38" s="1"/>
      <c r="N38" s="1"/>
      <c r="O38" s="1"/>
    </row>
    <row r="39" spans="1:15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</sheetData>
  <mergeCells count="68">
    <mergeCell ref="A1:N1"/>
    <mergeCell ref="A13:O13"/>
    <mergeCell ref="A23:B23"/>
    <mergeCell ref="C23:E23"/>
    <mergeCell ref="F23:H23"/>
    <mergeCell ref="I23:K23"/>
    <mergeCell ref="L23:N23"/>
    <mergeCell ref="A25:B25"/>
    <mergeCell ref="C25:E25"/>
    <mergeCell ref="F25:H25"/>
    <mergeCell ref="I25:K25"/>
    <mergeCell ref="L25:N25"/>
    <mergeCell ref="A24:B24"/>
    <mergeCell ref="C24:E24"/>
    <mergeCell ref="F24:H24"/>
    <mergeCell ref="I24:K24"/>
    <mergeCell ref="L24:N24"/>
    <mergeCell ref="A27:B27"/>
    <mergeCell ref="C27:E27"/>
    <mergeCell ref="F27:H27"/>
    <mergeCell ref="I27:K27"/>
    <mergeCell ref="L27:N27"/>
    <mergeCell ref="A26:B26"/>
    <mergeCell ref="C26:E26"/>
    <mergeCell ref="F26:H26"/>
    <mergeCell ref="I26:K26"/>
    <mergeCell ref="L26:N26"/>
    <mergeCell ref="A29:B29"/>
    <mergeCell ref="C29:E29"/>
    <mergeCell ref="F29:H29"/>
    <mergeCell ref="I29:K29"/>
    <mergeCell ref="L29:N29"/>
    <mergeCell ref="A28:B28"/>
    <mergeCell ref="C28:E28"/>
    <mergeCell ref="F28:H28"/>
    <mergeCell ref="I28:K28"/>
    <mergeCell ref="L28:N28"/>
    <mergeCell ref="L30:N30"/>
    <mergeCell ref="A31:B31"/>
    <mergeCell ref="C31:E31"/>
    <mergeCell ref="F31:H31"/>
    <mergeCell ref="I31:K31"/>
    <mergeCell ref="L31:N31"/>
    <mergeCell ref="A35:C35"/>
    <mergeCell ref="D35:E35"/>
    <mergeCell ref="F35:G35"/>
    <mergeCell ref="H35:I35"/>
    <mergeCell ref="A30:B30"/>
    <mergeCell ref="C30:E30"/>
    <mergeCell ref="F30:H30"/>
    <mergeCell ref="I30:K30"/>
    <mergeCell ref="A33:J33"/>
    <mergeCell ref="A34:C34"/>
    <mergeCell ref="D34:E34"/>
    <mergeCell ref="F34:G34"/>
    <mergeCell ref="H34:I34"/>
    <mergeCell ref="A38:C38"/>
    <mergeCell ref="D38:E38"/>
    <mergeCell ref="F38:G38"/>
    <mergeCell ref="H38:I38"/>
    <mergeCell ref="A36:C36"/>
    <mergeCell ref="D36:E36"/>
    <mergeCell ref="F36:G36"/>
    <mergeCell ref="H36:I36"/>
    <mergeCell ref="A37:C37"/>
    <mergeCell ref="D37:E37"/>
    <mergeCell ref="F37:G37"/>
    <mergeCell ref="H37:I3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65F07-C8D5-468F-A4C2-68CCDAAF39CE}">
  <sheetPr>
    <pageSetUpPr fitToPage="1"/>
  </sheetPr>
  <dimension ref="A1:N40"/>
  <sheetViews>
    <sheetView topLeftCell="A11" zoomScaleNormal="100" workbookViewId="0">
      <selection activeCell="N33" sqref="N33"/>
    </sheetView>
  </sheetViews>
  <sheetFormatPr defaultRowHeight="13.5" x14ac:dyDescent="0.15"/>
  <cols>
    <col min="1" max="1" width="11.25" customWidth="1"/>
    <col min="2" max="14" width="5.625" customWidth="1"/>
    <col min="15" max="17" width="4.625" customWidth="1"/>
  </cols>
  <sheetData>
    <row r="1" spans="1:14" ht="31.5" customHeight="1" x14ac:dyDescent="0.15">
      <c r="A1" s="65" t="s">
        <v>63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6"/>
    </row>
    <row r="2" spans="1:14" ht="32.25" customHeight="1" x14ac:dyDescent="0.15">
      <c r="A2" s="17" t="s">
        <v>8</v>
      </c>
      <c r="B2" s="25">
        <v>4</v>
      </c>
      <c r="C2" s="25">
        <f>B2+1</f>
        <v>5</v>
      </c>
      <c r="D2" s="25">
        <f t="shared" ref="D2:L2" si="0">C2+1</f>
        <v>6</v>
      </c>
      <c r="E2" s="25">
        <f t="shared" si="0"/>
        <v>7</v>
      </c>
      <c r="F2" s="25">
        <f t="shared" si="0"/>
        <v>8</v>
      </c>
      <c r="G2" s="25">
        <f t="shared" si="0"/>
        <v>9</v>
      </c>
      <c r="H2" s="25">
        <f t="shared" si="0"/>
        <v>10</v>
      </c>
      <c r="I2" s="25">
        <f t="shared" si="0"/>
        <v>11</v>
      </c>
      <c r="J2" s="25">
        <f t="shared" si="0"/>
        <v>12</v>
      </c>
      <c r="K2" s="25">
        <v>1</v>
      </c>
      <c r="L2" s="25">
        <f t="shared" si="0"/>
        <v>2</v>
      </c>
      <c r="M2" s="26">
        <v>3</v>
      </c>
      <c r="N2" s="19" t="s">
        <v>7</v>
      </c>
    </row>
    <row r="3" spans="1:14" ht="27" customHeight="1" x14ac:dyDescent="0.15">
      <c r="A3" s="20" t="s">
        <v>0</v>
      </c>
      <c r="B3" s="2">
        <v>11</v>
      </c>
      <c r="C3" s="2">
        <v>21</v>
      </c>
      <c r="D3" s="2">
        <v>17</v>
      </c>
      <c r="E3" s="2">
        <v>16</v>
      </c>
      <c r="F3" s="2">
        <v>1</v>
      </c>
      <c r="G3" s="2">
        <v>1</v>
      </c>
      <c r="H3" s="2">
        <v>56</v>
      </c>
      <c r="I3" s="2">
        <v>41</v>
      </c>
      <c r="J3" s="2">
        <v>46</v>
      </c>
      <c r="K3" s="2">
        <v>47</v>
      </c>
      <c r="L3" s="2">
        <v>9</v>
      </c>
      <c r="M3" s="2">
        <v>0</v>
      </c>
      <c r="N3" s="4">
        <f>SUM(B3:M3)</f>
        <v>266</v>
      </c>
    </row>
    <row r="4" spans="1:14" ht="27" customHeight="1" x14ac:dyDescent="0.15">
      <c r="A4" s="20" t="s">
        <v>1</v>
      </c>
      <c r="B4" s="2">
        <v>22</v>
      </c>
      <c r="C4" s="2">
        <v>23</v>
      </c>
      <c r="D4" s="2">
        <v>34</v>
      </c>
      <c r="E4" s="2">
        <v>44</v>
      </c>
      <c r="F4" s="2">
        <v>10</v>
      </c>
      <c r="G4" s="2">
        <v>0</v>
      </c>
      <c r="H4" s="2">
        <v>27</v>
      </c>
      <c r="I4" s="2">
        <v>38</v>
      </c>
      <c r="J4" s="2">
        <v>32</v>
      </c>
      <c r="K4" s="2">
        <v>24</v>
      </c>
      <c r="L4" s="2">
        <v>7</v>
      </c>
      <c r="M4" s="3">
        <v>0</v>
      </c>
      <c r="N4" s="4">
        <f t="shared" ref="N4:N10" si="1">SUM(B4:M4)</f>
        <v>261</v>
      </c>
    </row>
    <row r="5" spans="1:14" ht="27" customHeight="1" x14ac:dyDescent="0.15">
      <c r="A5" s="20" t="s">
        <v>2</v>
      </c>
      <c r="B5" s="2">
        <v>13</v>
      </c>
      <c r="C5" s="2">
        <v>13</v>
      </c>
      <c r="D5" s="2">
        <v>13</v>
      </c>
      <c r="E5" s="2">
        <v>19</v>
      </c>
      <c r="F5" s="2">
        <v>4</v>
      </c>
      <c r="G5" s="2">
        <v>0</v>
      </c>
      <c r="H5" s="2">
        <v>20</v>
      </c>
      <c r="I5" s="2">
        <v>22</v>
      </c>
      <c r="J5" s="2">
        <v>19</v>
      </c>
      <c r="K5" s="2">
        <v>17</v>
      </c>
      <c r="L5" s="2">
        <v>2</v>
      </c>
      <c r="M5" s="3">
        <v>0</v>
      </c>
      <c r="N5" s="4">
        <f t="shared" si="1"/>
        <v>142</v>
      </c>
    </row>
    <row r="6" spans="1:14" ht="27" customHeight="1" x14ac:dyDescent="0.15">
      <c r="A6" s="20" t="s">
        <v>3</v>
      </c>
      <c r="B6" s="2">
        <v>18</v>
      </c>
      <c r="C6" s="2">
        <v>22</v>
      </c>
      <c r="D6" s="2">
        <v>19</v>
      </c>
      <c r="E6" s="2">
        <v>21</v>
      </c>
      <c r="F6" s="2">
        <v>5</v>
      </c>
      <c r="G6" s="2">
        <v>0</v>
      </c>
      <c r="H6" s="2">
        <v>39</v>
      </c>
      <c r="I6" s="2">
        <v>28</v>
      </c>
      <c r="J6" s="2">
        <v>27</v>
      </c>
      <c r="K6" s="2">
        <v>7</v>
      </c>
      <c r="L6" s="2">
        <v>8</v>
      </c>
      <c r="M6" s="2">
        <v>0</v>
      </c>
      <c r="N6" s="4">
        <f t="shared" si="1"/>
        <v>194</v>
      </c>
    </row>
    <row r="7" spans="1:14" ht="27" customHeight="1" x14ac:dyDescent="0.15">
      <c r="A7" s="20" t="s">
        <v>4</v>
      </c>
      <c r="B7" s="2">
        <v>26</v>
      </c>
      <c r="C7" s="2">
        <v>23</v>
      </c>
      <c r="D7" s="2">
        <v>26</v>
      </c>
      <c r="E7" s="2">
        <v>30</v>
      </c>
      <c r="F7" s="2">
        <v>6</v>
      </c>
      <c r="G7" s="2">
        <v>2</v>
      </c>
      <c r="H7" s="2">
        <v>29</v>
      </c>
      <c r="I7" s="2">
        <v>26</v>
      </c>
      <c r="J7" s="2">
        <v>24</v>
      </c>
      <c r="K7" s="2">
        <v>16</v>
      </c>
      <c r="L7" s="2">
        <v>10</v>
      </c>
      <c r="M7" s="2">
        <v>4</v>
      </c>
      <c r="N7" s="4">
        <f t="shared" si="1"/>
        <v>222</v>
      </c>
    </row>
    <row r="8" spans="1:14" ht="27" customHeight="1" x14ac:dyDescent="0.15">
      <c r="A8" s="20" t="s">
        <v>5</v>
      </c>
      <c r="B8" s="2">
        <v>0</v>
      </c>
      <c r="C8" s="2">
        <v>5</v>
      </c>
      <c r="D8" s="2">
        <v>5</v>
      </c>
      <c r="E8" s="2">
        <v>3</v>
      </c>
      <c r="F8" s="2">
        <v>0</v>
      </c>
      <c r="G8" s="2">
        <v>0</v>
      </c>
      <c r="H8" s="2">
        <v>5</v>
      </c>
      <c r="I8" s="2">
        <v>2</v>
      </c>
      <c r="J8" s="2">
        <v>0</v>
      </c>
      <c r="K8" s="2">
        <v>4</v>
      </c>
      <c r="L8" s="2">
        <v>0</v>
      </c>
      <c r="M8" s="2">
        <v>0</v>
      </c>
      <c r="N8" s="4">
        <f t="shared" si="1"/>
        <v>24</v>
      </c>
    </row>
    <row r="9" spans="1:14" ht="27" customHeight="1" thickBot="1" x14ac:dyDescent="0.2">
      <c r="A9" s="21" t="s">
        <v>6</v>
      </c>
      <c r="B9" s="2">
        <v>4</v>
      </c>
      <c r="C9" s="2">
        <v>15</v>
      </c>
      <c r="D9" s="2">
        <v>12</v>
      </c>
      <c r="E9" s="2">
        <v>6</v>
      </c>
      <c r="F9" s="2">
        <v>6</v>
      </c>
      <c r="G9" s="2">
        <v>1</v>
      </c>
      <c r="H9" s="2">
        <v>6</v>
      </c>
      <c r="I9" s="2">
        <v>7</v>
      </c>
      <c r="J9" s="2">
        <v>8</v>
      </c>
      <c r="K9" s="2">
        <v>3</v>
      </c>
      <c r="L9" s="2">
        <v>2</v>
      </c>
      <c r="M9" s="6">
        <v>7</v>
      </c>
      <c r="N9" s="7">
        <f t="shared" si="1"/>
        <v>77</v>
      </c>
    </row>
    <row r="10" spans="1:14" ht="27" customHeight="1" thickBot="1" x14ac:dyDescent="0.2">
      <c r="A10" s="22" t="s">
        <v>7</v>
      </c>
      <c r="B10" s="8">
        <f t="shared" ref="B10:M10" si="2">SUM(B3:B9)</f>
        <v>94</v>
      </c>
      <c r="C10" s="8">
        <f t="shared" si="2"/>
        <v>122</v>
      </c>
      <c r="D10" s="8">
        <f t="shared" si="2"/>
        <v>126</v>
      </c>
      <c r="E10" s="8">
        <f t="shared" si="2"/>
        <v>139</v>
      </c>
      <c r="F10" s="8">
        <f>SUM(F3:F9)</f>
        <v>32</v>
      </c>
      <c r="G10" s="8">
        <f t="shared" si="2"/>
        <v>4</v>
      </c>
      <c r="H10" s="8">
        <f t="shared" si="2"/>
        <v>182</v>
      </c>
      <c r="I10" s="8">
        <f t="shared" si="2"/>
        <v>164</v>
      </c>
      <c r="J10" s="8">
        <f t="shared" si="2"/>
        <v>156</v>
      </c>
      <c r="K10" s="8">
        <f t="shared" si="2"/>
        <v>118</v>
      </c>
      <c r="L10" s="8">
        <f t="shared" si="2"/>
        <v>38</v>
      </c>
      <c r="M10" s="8">
        <f t="shared" si="2"/>
        <v>11</v>
      </c>
      <c r="N10" s="10">
        <f t="shared" si="1"/>
        <v>1186</v>
      </c>
    </row>
    <row r="11" spans="1:14" ht="27" customHeight="1" thickTop="1" x14ac:dyDescent="0.15">
      <c r="A11" s="23" t="s">
        <v>49</v>
      </c>
      <c r="B11" s="11">
        <v>36</v>
      </c>
      <c r="C11" s="11">
        <v>49</v>
      </c>
      <c r="D11" s="11">
        <v>54</v>
      </c>
      <c r="E11" s="11">
        <v>49</v>
      </c>
      <c r="F11" s="11">
        <v>16</v>
      </c>
      <c r="G11" s="11">
        <v>1</v>
      </c>
      <c r="H11" s="11">
        <v>41</v>
      </c>
      <c r="I11" s="11">
        <v>60</v>
      </c>
      <c r="J11" s="11">
        <v>50</v>
      </c>
      <c r="K11" s="11">
        <v>54</v>
      </c>
      <c r="L11" s="11">
        <v>17</v>
      </c>
      <c r="M11" s="12">
        <v>11</v>
      </c>
      <c r="N11" s="13">
        <f>SUM(B11:M11)</f>
        <v>438</v>
      </c>
    </row>
    <row r="12" spans="1:14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22.5" customHeight="1" x14ac:dyDescent="0.15">
      <c r="A13" s="27" t="s">
        <v>48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27" customHeight="1" x14ac:dyDescent="0.15">
      <c r="A14" s="17" t="s">
        <v>47</v>
      </c>
      <c r="B14" s="25">
        <v>4</v>
      </c>
      <c r="C14" s="25">
        <f>B14+1</f>
        <v>5</v>
      </c>
      <c r="D14" s="25">
        <f t="shared" ref="D14:L14" si="3">C14+1</f>
        <v>6</v>
      </c>
      <c r="E14" s="25">
        <f t="shared" si="3"/>
        <v>7</v>
      </c>
      <c r="F14" s="25">
        <f t="shared" si="3"/>
        <v>8</v>
      </c>
      <c r="G14" s="25">
        <f t="shared" si="3"/>
        <v>9</v>
      </c>
      <c r="H14" s="25">
        <f t="shared" si="3"/>
        <v>10</v>
      </c>
      <c r="I14" s="25">
        <f t="shared" si="3"/>
        <v>11</v>
      </c>
      <c r="J14" s="25">
        <f t="shared" si="3"/>
        <v>12</v>
      </c>
      <c r="K14" s="25">
        <v>1</v>
      </c>
      <c r="L14" s="25">
        <f t="shared" si="3"/>
        <v>2</v>
      </c>
      <c r="M14" s="26">
        <v>3</v>
      </c>
      <c r="N14" s="18" t="s">
        <v>7</v>
      </c>
    </row>
    <row r="15" spans="1:14" ht="27" customHeight="1" x14ac:dyDescent="0.15">
      <c r="A15" s="20" t="s">
        <v>43</v>
      </c>
      <c r="B15" s="2">
        <v>3</v>
      </c>
      <c r="C15" s="2">
        <v>10</v>
      </c>
      <c r="D15" s="2">
        <v>20</v>
      </c>
      <c r="E15" s="2">
        <v>8</v>
      </c>
      <c r="F15" s="2">
        <v>4</v>
      </c>
      <c r="G15" s="2">
        <v>0</v>
      </c>
      <c r="H15" s="2">
        <v>2</v>
      </c>
      <c r="I15" s="2">
        <v>4</v>
      </c>
      <c r="J15" s="2">
        <v>2</v>
      </c>
      <c r="K15" s="2">
        <v>2</v>
      </c>
      <c r="L15" s="2">
        <v>4</v>
      </c>
      <c r="M15" s="2">
        <v>0</v>
      </c>
      <c r="N15" s="2">
        <f>SUM(B15:M15)</f>
        <v>59</v>
      </c>
    </row>
    <row r="16" spans="1:14" ht="27" customHeight="1" x14ac:dyDescent="0.15">
      <c r="A16" s="20" t="s">
        <v>9</v>
      </c>
      <c r="B16" s="2">
        <v>0</v>
      </c>
      <c r="C16" s="2">
        <v>6</v>
      </c>
      <c r="D16" s="2">
        <v>1</v>
      </c>
      <c r="E16" s="2">
        <v>6</v>
      </c>
      <c r="F16" s="2">
        <v>0</v>
      </c>
      <c r="G16" s="2">
        <v>0</v>
      </c>
      <c r="H16" s="2">
        <v>4</v>
      </c>
      <c r="I16" s="2">
        <v>4</v>
      </c>
      <c r="J16" s="2">
        <v>0</v>
      </c>
      <c r="K16" s="2">
        <v>0</v>
      </c>
      <c r="L16" s="2">
        <v>0</v>
      </c>
      <c r="M16" s="2">
        <v>0</v>
      </c>
      <c r="N16" s="2">
        <f t="shared" ref="N16:N19" si="4">SUM(B16:M16)</f>
        <v>21</v>
      </c>
    </row>
    <row r="17" spans="1:14" ht="27" customHeight="1" x14ac:dyDescent="0.15">
      <c r="A17" s="20" t="s">
        <v>44</v>
      </c>
      <c r="B17" s="2">
        <v>10</v>
      </c>
      <c r="C17" s="2">
        <v>18</v>
      </c>
      <c r="D17" s="2">
        <v>21</v>
      </c>
      <c r="E17" s="2">
        <v>19</v>
      </c>
      <c r="F17" s="2">
        <v>4</v>
      </c>
      <c r="G17" s="2">
        <v>0</v>
      </c>
      <c r="H17" s="2">
        <v>15</v>
      </c>
      <c r="I17" s="2">
        <v>25</v>
      </c>
      <c r="J17" s="2">
        <v>14</v>
      </c>
      <c r="K17" s="2">
        <v>12</v>
      </c>
      <c r="L17" s="2">
        <v>6</v>
      </c>
      <c r="M17" s="2">
        <v>1</v>
      </c>
      <c r="N17" s="2">
        <f t="shared" si="4"/>
        <v>145</v>
      </c>
    </row>
    <row r="18" spans="1:14" ht="27" customHeight="1" x14ac:dyDescent="0.15">
      <c r="A18" s="20" t="s">
        <v>45</v>
      </c>
      <c r="B18" s="2">
        <v>9</v>
      </c>
      <c r="C18" s="2">
        <v>3</v>
      </c>
      <c r="D18" s="2">
        <v>2</v>
      </c>
      <c r="E18" s="2">
        <v>3</v>
      </c>
      <c r="F18" s="2">
        <v>1</v>
      </c>
      <c r="G18" s="2">
        <v>0</v>
      </c>
      <c r="H18" s="2">
        <v>11</v>
      </c>
      <c r="I18" s="2">
        <v>8</v>
      </c>
      <c r="J18" s="2">
        <v>3</v>
      </c>
      <c r="K18" s="2">
        <v>3</v>
      </c>
      <c r="L18" s="2">
        <v>2</v>
      </c>
      <c r="M18" s="2">
        <v>4</v>
      </c>
      <c r="N18" s="2">
        <f t="shared" si="4"/>
        <v>49</v>
      </c>
    </row>
    <row r="19" spans="1:14" ht="27" customHeight="1" thickBot="1" x14ac:dyDescent="0.2">
      <c r="A19" s="21" t="s">
        <v>46</v>
      </c>
      <c r="B19" s="2">
        <v>14</v>
      </c>
      <c r="C19" s="2">
        <v>12</v>
      </c>
      <c r="D19" s="2">
        <v>10</v>
      </c>
      <c r="E19" s="2">
        <v>13</v>
      </c>
      <c r="F19" s="2">
        <v>7</v>
      </c>
      <c r="G19" s="2">
        <v>1</v>
      </c>
      <c r="H19" s="2">
        <v>9</v>
      </c>
      <c r="I19" s="2">
        <v>19</v>
      </c>
      <c r="J19" s="2">
        <v>31</v>
      </c>
      <c r="K19" s="2">
        <v>37</v>
      </c>
      <c r="L19" s="2">
        <v>5</v>
      </c>
      <c r="M19" s="5">
        <v>6</v>
      </c>
      <c r="N19" s="14">
        <f t="shared" si="4"/>
        <v>164</v>
      </c>
    </row>
    <row r="20" spans="1:14" ht="27" customHeight="1" x14ac:dyDescent="0.15">
      <c r="A20" s="24" t="s">
        <v>7</v>
      </c>
      <c r="B20" s="15">
        <f>SUM(B15:B19)</f>
        <v>36</v>
      </c>
      <c r="C20" s="15">
        <f t="shared" ref="C20:M20" si="5">SUM(C15:C19)</f>
        <v>49</v>
      </c>
      <c r="D20" s="15">
        <f t="shared" si="5"/>
        <v>54</v>
      </c>
      <c r="E20" s="15">
        <f t="shared" si="5"/>
        <v>49</v>
      </c>
      <c r="F20" s="15">
        <f t="shared" si="5"/>
        <v>16</v>
      </c>
      <c r="G20" s="15">
        <f t="shared" si="5"/>
        <v>1</v>
      </c>
      <c r="H20" s="15">
        <f t="shared" si="5"/>
        <v>41</v>
      </c>
      <c r="I20" s="15">
        <f t="shared" si="5"/>
        <v>60</v>
      </c>
      <c r="J20" s="15">
        <f t="shared" si="5"/>
        <v>50</v>
      </c>
      <c r="K20" s="15">
        <f t="shared" si="5"/>
        <v>54</v>
      </c>
      <c r="L20" s="15">
        <f t="shared" si="5"/>
        <v>17</v>
      </c>
      <c r="M20" s="15">
        <f t="shared" si="5"/>
        <v>11</v>
      </c>
      <c r="N20" s="15">
        <f>SUM(B20:M20)</f>
        <v>438</v>
      </c>
    </row>
    <row r="21" spans="1:14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23.25" customHeight="1" x14ac:dyDescent="0.15">
      <c r="A23" s="80" t="s">
        <v>10</v>
      </c>
      <c r="B23" s="81"/>
      <c r="C23" s="80" t="s">
        <v>11</v>
      </c>
      <c r="D23" s="82"/>
      <c r="E23" s="81"/>
      <c r="F23" s="80" t="s">
        <v>12</v>
      </c>
      <c r="G23" s="82"/>
      <c r="H23" s="81"/>
      <c r="I23" s="80" t="s">
        <v>13</v>
      </c>
      <c r="J23" s="82"/>
      <c r="K23" s="81"/>
      <c r="L23" s="80" t="s">
        <v>14</v>
      </c>
      <c r="M23" s="82"/>
      <c r="N23" s="81"/>
    </row>
    <row r="24" spans="1:14" ht="9" customHeight="1" x14ac:dyDescent="0.15">
      <c r="A24" s="70"/>
      <c r="B24" s="72"/>
      <c r="C24" s="70"/>
      <c r="D24" s="71"/>
      <c r="E24" s="72"/>
      <c r="F24" s="70"/>
      <c r="G24" s="71"/>
      <c r="H24" s="72"/>
      <c r="I24" s="70"/>
      <c r="J24" s="71"/>
      <c r="K24" s="72"/>
      <c r="L24" s="70"/>
      <c r="M24" s="71"/>
      <c r="N24" s="72"/>
    </row>
    <row r="25" spans="1:14" x14ac:dyDescent="0.15">
      <c r="A25" s="78" t="s">
        <v>15</v>
      </c>
      <c r="B25" s="69"/>
      <c r="C25" s="67" t="s">
        <v>19</v>
      </c>
      <c r="D25" s="68"/>
      <c r="E25" s="69"/>
      <c r="F25" s="67" t="s">
        <v>22</v>
      </c>
      <c r="G25" s="68"/>
      <c r="H25" s="69"/>
      <c r="I25" s="67" t="s">
        <v>27</v>
      </c>
      <c r="J25" s="68"/>
      <c r="K25" s="69"/>
      <c r="L25" s="67" t="s">
        <v>30</v>
      </c>
      <c r="M25" s="68"/>
      <c r="N25" s="69"/>
    </row>
    <row r="26" spans="1:14" x14ac:dyDescent="0.15">
      <c r="A26" s="67" t="s">
        <v>16</v>
      </c>
      <c r="B26" s="69"/>
      <c r="C26" s="67" t="s">
        <v>20</v>
      </c>
      <c r="D26" s="68"/>
      <c r="E26" s="69"/>
      <c r="F26" s="67" t="s">
        <v>23</v>
      </c>
      <c r="G26" s="68"/>
      <c r="H26" s="69"/>
      <c r="I26" s="67" t="s">
        <v>28</v>
      </c>
      <c r="J26" s="68"/>
      <c r="K26" s="69"/>
      <c r="L26" s="67" t="s">
        <v>31</v>
      </c>
      <c r="M26" s="68"/>
      <c r="N26" s="69"/>
    </row>
    <row r="27" spans="1:14" x14ac:dyDescent="0.15">
      <c r="A27" s="67" t="s">
        <v>17</v>
      </c>
      <c r="B27" s="69"/>
      <c r="C27" s="67" t="s">
        <v>21</v>
      </c>
      <c r="D27" s="68"/>
      <c r="E27" s="69"/>
      <c r="F27" s="67" t="s">
        <v>24</v>
      </c>
      <c r="G27" s="68"/>
      <c r="H27" s="69"/>
      <c r="I27" s="73" t="s">
        <v>29</v>
      </c>
      <c r="J27" s="74"/>
      <c r="K27" s="75"/>
      <c r="L27" s="67" t="s">
        <v>32</v>
      </c>
      <c r="M27" s="68"/>
      <c r="N27" s="69"/>
    </row>
    <row r="28" spans="1:14" x14ac:dyDescent="0.15">
      <c r="A28" s="67" t="s">
        <v>18</v>
      </c>
      <c r="B28" s="69"/>
      <c r="C28" s="67"/>
      <c r="D28" s="68"/>
      <c r="E28" s="69"/>
      <c r="F28" s="67" t="s">
        <v>25</v>
      </c>
      <c r="G28" s="68"/>
      <c r="H28" s="69"/>
      <c r="I28" s="67"/>
      <c r="J28" s="68"/>
      <c r="K28" s="69"/>
      <c r="L28" s="67" t="s">
        <v>33</v>
      </c>
      <c r="M28" s="68"/>
      <c r="N28" s="69"/>
    </row>
    <row r="29" spans="1:14" x14ac:dyDescent="0.15">
      <c r="A29" s="67"/>
      <c r="B29" s="69"/>
      <c r="C29" s="67"/>
      <c r="D29" s="68"/>
      <c r="E29" s="69"/>
      <c r="F29" s="67" t="s">
        <v>26</v>
      </c>
      <c r="G29" s="68"/>
      <c r="H29" s="69"/>
      <c r="I29" s="67"/>
      <c r="J29" s="68"/>
      <c r="K29" s="69"/>
      <c r="L29" s="67" t="s">
        <v>34</v>
      </c>
      <c r="M29" s="68"/>
      <c r="N29" s="69"/>
    </row>
    <row r="30" spans="1:14" x14ac:dyDescent="0.15">
      <c r="A30" s="67"/>
      <c r="B30" s="69"/>
      <c r="C30" s="67"/>
      <c r="D30" s="68"/>
      <c r="E30" s="69"/>
      <c r="F30" s="67"/>
      <c r="G30" s="68"/>
      <c r="H30" s="69"/>
      <c r="I30" s="67"/>
      <c r="J30" s="68"/>
      <c r="K30" s="69"/>
      <c r="L30" s="67" t="s">
        <v>35</v>
      </c>
      <c r="M30" s="68"/>
      <c r="N30" s="69"/>
    </row>
    <row r="31" spans="1:14" ht="9" customHeight="1" x14ac:dyDescent="0.15">
      <c r="A31" s="60"/>
      <c r="B31" s="62"/>
      <c r="C31" s="60"/>
      <c r="D31" s="61"/>
      <c r="E31" s="62"/>
      <c r="F31" s="60"/>
      <c r="G31" s="61"/>
      <c r="H31" s="62"/>
      <c r="I31" s="60"/>
      <c r="J31" s="61"/>
      <c r="K31" s="62"/>
      <c r="L31" s="60"/>
      <c r="M31" s="61"/>
      <c r="N31" s="62"/>
    </row>
    <row r="32" spans="1:14" ht="20.2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21.75" customHeight="1" x14ac:dyDescent="0.15">
      <c r="A33" s="63" t="s">
        <v>36</v>
      </c>
      <c r="B33" s="64"/>
      <c r="C33" s="64"/>
      <c r="D33" s="64"/>
      <c r="E33" s="64"/>
      <c r="F33" s="64"/>
      <c r="G33" s="64"/>
      <c r="H33" s="64"/>
      <c r="I33" s="64"/>
      <c r="J33" s="64"/>
      <c r="K33" s="1"/>
      <c r="L33" s="1"/>
      <c r="M33" s="1"/>
      <c r="N33" s="1"/>
    </row>
    <row r="34" spans="1:14" ht="20.100000000000001" customHeight="1" x14ac:dyDescent="0.15">
      <c r="A34" s="80" t="s">
        <v>37</v>
      </c>
      <c r="B34" s="82"/>
      <c r="C34" s="81"/>
      <c r="D34" s="80" t="s">
        <v>38</v>
      </c>
      <c r="E34" s="81"/>
      <c r="F34" s="80" t="s">
        <v>39</v>
      </c>
      <c r="G34" s="81"/>
      <c r="H34" s="80" t="s">
        <v>40</v>
      </c>
      <c r="I34" s="81"/>
      <c r="J34" s="1"/>
      <c r="K34" s="1"/>
      <c r="L34" s="1"/>
      <c r="M34" s="1"/>
      <c r="N34" s="1"/>
    </row>
    <row r="35" spans="1:14" ht="20.100000000000001" customHeight="1" x14ac:dyDescent="0.15">
      <c r="A35" s="76" t="s">
        <v>41</v>
      </c>
      <c r="B35" s="79"/>
      <c r="C35" s="77"/>
      <c r="D35" s="76">
        <v>12</v>
      </c>
      <c r="E35" s="77"/>
      <c r="F35" s="76">
        <v>9</v>
      </c>
      <c r="G35" s="77"/>
      <c r="H35" s="76">
        <v>38</v>
      </c>
      <c r="I35" s="77"/>
      <c r="J35" s="1"/>
      <c r="K35" s="1"/>
      <c r="L35" s="1"/>
      <c r="M35" s="1"/>
      <c r="N35" s="1"/>
    </row>
    <row r="36" spans="1:14" ht="20.100000000000001" customHeight="1" x14ac:dyDescent="0.15">
      <c r="A36" s="85" t="s">
        <v>60</v>
      </c>
      <c r="B36" s="86"/>
      <c r="C36" s="87"/>
      <c r="D36" s="76">
        <v>26</v>
      </c>
      <c r="E36" s="77"/>
      <c r="F36" s="76">
        <v>34</v>
      </c>
      <c r="G36" s="77"/>
      <c r="H36" s="76">
        <v>100</v>
      </c>
      <c r="I36" s="77"/>
      <c r="J36" s="1"/>
      <c r="K36" s="1"/>
      <c r="L36" s="1"/>
      <c r="M36" s="1"/>
      <c r="N36" s="1"/>
    </row>
    <row r="37" spans="1:14" ht="20.100000000000001" customHeight="1" x14ac:dyDescent="0.15">
      <c r="A37" s="76" t="s">
        <v>61</v>
      </c>
      <c r="B37" s="79"/>
      <c r="C37" s="77"/>
      <c r="D37" s="76">
        <v>18</v>
      </c>
      <c r="E37" s="77"/>
      <c r="F37" s="76">
        <v>28</v>
      </c>
      <c r="G37" s="77"/>
      <c r="H37" s="76">
        <v>68</v>
      </c>
      <c r="I37" s="77"/>
      <c r="J37" s="1"/>
      <c r="K37" s="1"/>
      <c r="L37" s="1"/>
      <c r="M37" s="1"/>
      <c r="N37" s="1"/>
    </row>
    <row r="38" spans="1:14" ht="20.100000000000001" customHeight="1" x14ac:dyDescent="0.15">
      <c r="A38" s="76" t="s">
        <v>62</v>
      </c>
      <c r="B38" s="79"/>
      <c r="C38" s="77"/>
      <c r="D38" s="76">
        <f>SUM(D35:D37)</f>
        <v>56</v>
      </c>
      <c r="E38" s="77"/>
      <c r="F38" s="76">
        <f>SUM(F35:F37)</f>
        <v>71</v>
      </c>
      <c r="G38" s="77"/>
      <c r="H38" s="76">
        <f>SUM(H35:H37)</f>
        <v>206</v>
      </c>
      <c r="I38" s="77"/>
      <c r="J38" s="1"/>
      <c r="K38" s="1"/>
      <c r="L38" s="1"/>
      <c r="M38" s="1"/>
      <c r="N38" s="1"/>
    </row>
    <row r="39" spans="1:14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67">
    <mergeCell ref="A1:N1"/>
    <mergeCell ref="A23:B23"/>
    <mergeCell ref="C23:E23"/>
    <mergeCell ref="F23:H23"/>
    <mergeCell ref="I23:K23"/>
    <mergeCell ref="L23:N23"/>
    <mergeCell ref="A25:B25"/>
    <mergeCell ref="C25:E25"/>
    <mergeCell ref="F25:H25"/>
    <mergeCell ref="I25:K25"/>
    <mergeCell ref="L25:N25"/>
    <mergeCell ref="A24:B24"/>
    <mergeCell ref="C24:E24"/>
    <mergeCell ref="F24:H24"/>
    <mergeCell ref="I24:K24"/>
    <mergeCell ref="L24:N24"/>
    <mergeCell ref="A27:B27"/>
    <mergeCell ref="C27:E27"/>
    <mergeCell ref="F27:H27"/>
    <mergeCell ref="I27:K27"/>
    <mergeCell ref="L27:N27"/>
    <mergeCell ref="A26:B26"/>
    <mergeCell ref="C26:E26"/>
    <mergeCell ref="F26:H26"/>
    <mergeCell ref="I26:K26"/>
    <mergeCell ref="L26:N26"/>
    <mergeCell ref="A29:B29"/>
    <mergeCell ref="C29:E29"/>
    <mergeCell ref="F29:H29"/>
    <mergeCell ref="I29:K29"/>
    <mergeCell ref="L29:N29"/>
    <mergeCell ref="A28:B28"/>
    <mergeCell ref="C28:E28"/>
    <mergeCell ref="F28:H28"/>
    <mergeCell ref="I28:K28"/>
    <mergeCell ref="L28:N28"/>
    <mergeCell ref="L30:N30"/>
    <mergeCell ref="A31:B31"/>
    <mergeCell ref="C31:E31"/>
    <mergeCell ref="F31:H31"/>
    <mergeCell ref="I31:K31"/>
    <mergeCell ref="L31:N31"/>
    <mergeCell ref="A35:C35"/>
    <mergeCell ref="D35:E35"/>
    <mergeCell ref="F35:G35"/>
    <mergeCell ref="H35:I35"/>
    <mergeCell ref="A30:B30"/>
    <mergeCell ref="C30:E30"/>
    <mergeCell ref="F30:H30"/>
    <mergeCell ref="I30:K30"/>
    <mergeCell ref="A33:J33"/>
    <mergeCell ref="A34:C34"/>
    <mergeCell ref="D34:E34"/>
    <mergeCell ref="F34:G34"/>
    <mergeCell ref="H34:I34"/>
    <mergeCell ref="A38:C38"/>
    <mergeCell ref="D38:E38"/>
    <mergeCell ref="F38:G38"/>
    <mergeCell ref="H38:I38"/>
    <mergeCell ref="A36:C36"/>
    <mergeCell ref="D36:E36"/>
    <mergeCell ref="F36:G36"/>
    <mergeCell ref="H36:I36"/>
    <mergeCell ref="A37:C37"/>
    <mergeCell ref="D37:E37"/>
    <mergeCell ref="F37:G37"/>
    <mergeCell ref="H37:I3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CC4EF-4649-4F97-AF96-A45AFE792784}">
  <sheetPr>
    <pageSetUpPr fitToPage="1"/>
  </sheetPr>
  <dimension ref="A1:N40"/>
  <sheetViews>
    <sheetView topLeftCell="A19" zoomScale="115" zoomScaleNormal="115" workbookViewId="0">
      <selection activeCell="F13" sqref="F13"/>
    </sheetView>
  </sheetViews>
  <sheetFormatPr defaultRowHeight="13.5" x14ac:dyDescent="0.15"/>
  <cols>
    <col min="1" max="1" width="11.25" customWidth="1"/>
    <col min="2" max="14" width="5.625" customWidth="1"/>
    <col min="15" max="17" width="4.625" customWidth="1"/>
  </cols>
  <sheetData>
    <row r="1" spans="1:14" ht="31.5" customHeight="1" x14ac:dyDescent="0.15">
      <c r="A1" s="65" t="s">
        <v>64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6"/>
    </row>
    <row r="2" spans="1:14" ht="32.25" customHeight="1" x14ac:dyDescent="0.15">
      <c r="A2" s="17" t="s">
        <v>8</v>
      </c>
      <c r="B2" s="25">
        <v>4</v>
      </c>
      <c r="C2" s="25">
        <f>B2+1</f>
        <v>5</v>
      </c>
      <c r="D2" s="25">
        <f t="shared" ref="D2:L2" si="0">C2+1</f>
        <v>6</v>
      </c>
      <c r="E2" s="25">
        <f t="shared" si="0"/>
        <v>7</v>
      </c>
      <c r="F2" s="25">
        <f t="shared" si="0"/>
        <v>8</v>
      </c>
      <c r="G2" s="25">
        <f t="shared" si="0"/>
        <v>9</v>
      </c>
      <c r="H2" s="25">
        <f t="shared" si="0"/>
        <v>10</v>
      </c>
      <c r="I2" s="25">
        <f t="shared" si="0"/>
        <v>11</v>
      </c>
      <c r="J2" s="25">
        <f t="shared" si="0"/>
        <v>12</v>
      </c>
      <c r="K2" s="25">
        <v>1</v>
      </c>
      <c r="L2" s="25">
        <f t="shared" si="0"/>
        <v>2</v>
      </c>
      <c r="M2" s="26">
        <v>3</v>
      </c>
      <c r="N2" s="19" t="s">
        <v>7</v>
      </c>
    </row>
    <row r="3" spans="1:14" ht="27" customHeight="1" x14ac:dyDescent="0.15">
      <c r="A3" s="20" t="s">
        <v>0</v>
      </c>
      <c r="B3" s="2">
        <v>0</v>
      </c>
      <c r="C3" s="2">
        <v>1</v>
      </c>
      <c r="D3" s="2">
        <v>25</v>
      </c>
      <c r="E3" s="2">
        <v>31</v>
      </c>
      <c r="F3" s="2">
        <v>4</v>
      </c>
      <c r="G3" s="2">
        <v>20</v>
      </c>
      <c r="H3" s="2">
        <v>55</v>
      </c>
      <c r="I3" s="2">
        <v>28</v>
      </c>
      <c r="J3" s="2">
        <v>22</v>
      </c>
      <c r="K3" s="2">
        <v>14</v>
      </c>
      <c r="L3" s="2">
        <v>1</v>
      </c>
      <c r="M3" s="2">
        <v>2</v>
      </c>
      <c r="N3" s="4">
        <f>SUM(B3:M3)</f>
        <v>203</v>
      </c>
    </row>
    <row r="4" spans="1:14" ht="27" customHeight="1" x14ac:dyDescent="0.15">
      <c r="A4" s="20" t="s">
        <v>1</v>
      </c>
      <c r="B4" s="2">
        <v>7</v>
      </c>
      <c r="C4" s="2">
        <v>3</v>
      </c>
      <c r="D4" s="2">
        <v>4</v>
      </c>
      <c r="E4" s="2">
        <v>27</v>
      </c>
      <c r="F4" s="2">
        <v>4</v>
      </c>
      <c r="G4" s="2">
        <v>13</v>
      </c>
      <c r="H4" s="2">
        <v>20</v>
      </c>
      <c r="I4" s="2">
        <v>17</v>
      </c>
      <c r="J4" s="2">
        <v>15</v>
      </c>
      <c r="K4" s="2">
        <v>21</v>
      </c>
      <c r="L4" s="2">
        <v>1</v>
      </c>
      <c r="M4" s="3">
        <v>4</v>
      </c>
      <c r="N4" s="4">
        <f t="shared" ref="N4:N10" si="1">SUM(B4:M4)</f>
        <v>136</v>
      </c>
    </row>
    <row r="5" spans="1:14" ht="27" customHeight="1" x14ac:dyDescent="0.15">
      <c r="A5" s="20" t="s">
        <v>2</v>
      </c>
      <c r="B5" s="2">
        <v>10</v>
      </c>
      <c r="C5" s="2">
        <v>30</v>
      </c>
      <c r="D5" s="2">
        <v>38</v>
      </c>
      <c r="E5" s="2">
        <v>57</v>
      </c>
      <c r="F5" s="2">
        <v>8</v>
      </c>
      <c r="G5" s="2">
        <v>30</v>
      </c>
      <c r="H5" s="2">
        <v>28</v>
      </c>
      <c r="I5" s="2">
        <v>20</v>
      </c>
      <c r="J5" s="2">
        <v>30</v>
      </c>
      <c r="K5" s="2">
        <v>10</v>
      </c>
      <c r="L5" s="2">
        <v>8</v>
      </c>
      <c r="M5" s="3">
        <v>10</v>
      </c>
      <c r="N5" s="4">
        <f t="shared" si="1"/>
        <v>279</v>
      </c>
    </row>
    <row r="6" spans="1:14" ht="27" customHeight="1" x14ac:dyDescent="0.15">
      <c r="A6" s="20" t="s">
        <v>3</v>
      </c>
      <c r="B6" s="2">
        <v>4</v>
      </c>
      <c r="C6" s="2">
        <v>6</v>
      </c>
      <c r="D6" s="2">
        <v>7</v>
      </c>
      <c r="E6" s="2">
        <v>11</v>
      </c>
      <c r="F6" s="2">
        <v>1</v>
      </c>
      <c r="G6" s="2">
        <v>10</v>
      </c>
      <c r="H6" s="2">
        <v>23</v>
      </c>
      <c r="I6" s="2">
        <v>19</v>
      </c>
      <c r="J6" s="2">
        <v>28</v>
      </c>
      <c r="K6" s="2">
        <v>7</v>
      </c>
      <c r="L6" s="2">
        <v>3</v>
      </c>
      <c r="M6" s="2">
        <v>1</v>
      </c>
      <c r="N6" s="4">
        <f t="shared" si="1"/>
        <v>120</v>
      </c>
    </row>
    <row r="7" spans="1:14" ht="27" customHeight="1" x14ac:dyDescent="0.15">
      <c r="A7" s="20" t="s">
        <v>4</v>
      </c>
      <c r="B7" s="2">
        <v>6</v>
      </c>
      <c r="C7" s="2">
        <v>5</v>
      </c>
      <c r="D7" s="2">
        <v>10</v>
      </c>
      <c r="E7" s="2">
        <v>19</v>
      </c>
      <c r="F7" s="2">
        <v>4</v>
      </c>
      <c r="G7" s="2">
        <v>7</v>
      </c>
      <c r="H7" s="2">
        <v>30</v>
      </c>
      <c r="I7" s="2">
        <v>24</v>
      </c>
      <c r="J7" s="2">
        <v>9</v>
      </c>
      <c r="K7" s="2">
        <v>5</v>
      </c>
      <c r="L7" s="2">
        <v>4</v>
      </c>
      <c r="M7" s="2">
        <v>4</v>
      </c>
      <c r="N7" s="4">
        <f t="shared" si="1"/>
        <v>127</v>
      </c>
    </row>
    <row r="8" spans="1:14" ht="27" customHeight="1" x14ac:dyDescent="0.15">
      <c r="A8" s="20" t="s">
        <v>5</v>
      </c>
      <c r="B8" s="2">
        <v>0</v>
      </c>
      <c r="C8" s="2">
        <v>0</v>
      </c>
      <c r="D8" s="2">
        <v>3</v>
      </c>
      <c r="E8" s="2">
        <v>2</v>
      </c>
      <c r="F8" s="2">
        <v>2</v>
      </c>
      <c r="G8" s="2">
        <v>1</v>
      </c>
      <c r="H8" s="2">
        <v>2</v>
      </c>
      <c r="I8" s="2">
        <v>1</v>
      </c>
      <c r="J8" s="2">
        <v>2</v>
      </c>
      <c r="K8" s="2">
        <v>3</v>
      </c>
      <c r="L8" s="2">
        <v>1</v>
      </c>
      <c r="M8" s="2">
        <v>0</v>
      </c>
      <c r="N8" s="4">
        <f t="shared" si="1"/>
        <v>17</v>
      </c>
    </row>
    <row r="9" spans="1:14" ht="27" customHeight="1" thickBot="1" x14ac:dyDescent="0.2">
      <c r="A9" s="21" t="s">
        <v>6</v>
      </c>
      <c r="B9" s="2">
        <v>7</v>
      </c>
      <c r="C9" s="2">
        <v>8</v>
      </c>
      <c r="D9" s="2">
        <v>13</v>
      </c>
      <c r="E9" s="2">
        <v>11</v>
      </c>
      <c r="F9" s="2">
        <v>1</v>
      </c>
      <c r="G9" s="2">
        <v>9</v>
      </c>
      <c r="H9" s="2">
        <v>14</v>
      </c>
      <c r="I9" s="2">
        <v>8</v>
      </c>
      <c r="J9" s="2">
        <v>12</v>
      </c>
      <c r="K9" s="2">
        <v>9</v>
      </c>
      <c r="L9" s="2">
        <v>4</v>
      </c>
      <c r="M9" s="6">
        <v>4</v>
      </c>
      <c r="N9" s="7">
        <f t="shared" si="1"/>
        <v>100</v>
      </c>
    </row>
    <row r="10" spans="1:14" ht="27" customHeight="1" thickBot="1" x14ac:dyDescent="0.2">
      <c r="A10" s="22" t="s">
        <v>7</v>
      </c>
      <c r="B10" s="8">
        <f t="shared" ref="B10:M10" si="2">SUM(B3:B9)</f>
        <v>34</v>
      </c>
      <c r="C10" s="8">
        <f t="shared" si="2"/>
        <v>53</v>
      </c>
      <c r="D10" s="8">
        <f t="shared" si="2"/>
        <v>100</v>
      </c>
      <c r="E10" s="8">
        <f t="shared" si="2"/>
        <v>158</v>
      </c>
      <c r="F10" s="8">
        <f>SUM(F3:F9)</f>
        <v>24</v>
      </c>
      <c r="G10" s="8">
        <f t="shared" si="2"/>
        <v>90</v>
      </c>
      <c r="H10" s="8">
        <f t="shared" si="2"/>
        <v>172</v>
      </c>
      <c r="I10" s="8">
        <f t="shared" si="2"/>
        <v>117</v>
      </c>
      <c r="J10" s="8">
        <f t="shared" si="2"/>
        <v>118</v>
      </c>
      <c r="K10" s="8">
        <f t="shared" si="2"/>
        <v>69</v>
      </c>
      <c r="L10" s="8">
        <f t="shared" si="2"/>
        <v>22</v>
      </c>
      <c r="M10" s="8">
        <f t="shared" si="2"/>
        <v>25</v>
      </c>
      <c r="N10" s="10">
        <f t="shared" si="1"/>
        <v>982</v>
      </c>
    </row>
    <row r="11" spans="1:14" ht="27" customHeight="1" thickTop="1" x14ac:dyDescent="0.15">
      <c r="A11" s="23" t="s">
        <v>49</v>
      </c>
      <c r="B11" s="11">
        <v>17</v>
      </c>
      <c r="C11" s="11">
        <v>53</v>
      </c>
      <c r="D11" s="11">
        <v>84</v>
      </c>
      <c r="E11" s="11">
        <v>85</v>
      </c>
      <c r="F11" s="11">
        <v>12</v>
      </c>
      <c r="G11" s="11">
        <v>43</v>
      </c>
      <c r="H11" s="11">
        <v>63</v>
      </c>
      <c r="I11" s="11">
        <v>47</v>
      </c>
      <c r="J11" s="11">
        <v>63</v>
      </c>
      <c r="K11" s="11">
        <v>29</v>
      </c>
      <c r="L11" s="11">
        <v>17</v>
      </c>
      <c r="M11" s="12">
        <v>21</v>
      </c>
      <c r="N11" s="13">
        <f>SUM(B11:M11)</f>
        <v>534</v>
      </c>
    </row>
    <row r="12" spans="1:14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22.5" customHeight="1" x14ac:dyDescent="0.15">
      <c r="A13" s="27" t="s">
        <v>48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27" customHeight="1" x14ac:dyDescent="0.15">
      <c r="A14" s="17" t="s">
        <v>47</v>
      </c>
      <c r="B14" s="25">
        <v>4</v>
      </c>
      <c r="C14" s="25">
        <f>B14+1</f>
        <v>5</v>
      </c>
      <c r="D14" s="25">
        <f t="shared" ref="D14:L14" si="3">C14+1</f>
        <v>6</v>
      </c>
      <c r="E14" s="25">
        <f t="shared" si="3"/>
        <v>7</v>
      </c>
      <c r="F14" s="25">
        <f t="shared" si="3"/>
        <v>8</v>
      </c>
      <c r="G14" s="25">
        <f t="shared" si="3"/>
        <v>9</v>
      </c>
      <c r="H14" s="25">
        <f t="shared" si="3"/>
        <v>10</v>
      </c>
      <c r="I14" s="25">
        <f t="shared" si="3"/>
        <v>11</v>
      </c>
      <c r="J14" s="25">
        <f t="shared" si="3"/>
        <v>12</v>
      </c>
      <c r="K14" s="25">
        <v>1</v>
      </c>
      <c r="L14" s="25">
        <f t="shared" si="3"/>
        <v>2</v>
      </c>
      <c r="M14" s="26">
        <v>3</v>
      </c>
      <c r="N14" s="18" t="s">
        <v>7</v>
      </c>
    </row>
    <row r="15" spans="1:14" ht="27" customHeight="1" x14ac:dyDescent="0.15">
      <c r="A15" s="20" t="s">
        <v>43</v>
      </c>
      <c r="B15" s="2">
        <v>2</v>
      </c>
      <c r="C15" s="2">
        <v>5</v>
      </c>
      <c r="D15" s="2">
        <v>13</v>
      </c>
      <c r="E15" s="2">
        <v>8</v>
      </c>
      <c r="F15" s="2">
        <v>1</v>
      </c>
      <c r="G15" s="2">
        <v>13</v>
      </c>
      <c r="H15" s="2">
        <v>17</v>
      </c>
      <c r="I15" s="2">
        <v>8</v>
      </c>
      <c r="J15" s="2">
        <v>7</v>
      </c>
      <c r="K15" s="2">
        <v>8</v>
      </c>
      <c r="L15" s="2">
        <v>4</v>
      </c>
      <c r="M15" s="2">
        <v>4</v>
      </c>
      <c r="N15" s="2">
        <f>SUM(B15:M15)</f>
        <v>90</v>
      </c>
    </row>
    <row r="16" spans="1:14" ht="27" customHeight="1" x14ac:dyDescent="0.15">
      <c r="A16" s="20" t="s">
        <v>9</v>
      </c>
      <c r="B16" s="2">
        <v>0</v>
      </c>
      <c r="C16" s="2">
        <v>0</v>
      </c>
      <c r="D16" s="2">
        <v>0</v>
      </c>
      <c r="E16" s="2">
        <v>2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2</v>
      </c>
      <c r="L16" s="2">
        <v>0</v>
      </c>
      <c r="M16" s="2">
        <v>0</v>
      </c>
      <c r="N16" s="2">
        <f t="shared" ref="N16:N19" si="4">SUM(B16:M16)</f>
        <v>4</v>
      </c>
    </row>
    <row r="17" spans="1:14" ht="27" customHeight="1" x14ac:dyDescent="0.15">
      <c r="A17" s="20" t="s">
        <v>44</v>
      </c>
      <c r="B17" s="2">
        <v>7</v>
      </c>
      <c r="C17" s="2">
        <v>37</v>
      </c>
      <c r="D17" s="2">
        <v>57</v>
      </c>
      <c r="E17" s="2">
        <v>56</v>
      </c>
      <c r="F17" s="2">
        <v>5</v>
      </c>
      <c r="G17" s="2">
        <v>18</v>
      </c>
      <c r="H17" s="2">
        <v>17</v>
      </c>
      <c r="I17" s="2">
        <v>25</v>
      </c>
      <c r="J17" s="2">
        <v>29</v>
      </c>
      <c r="K17" s="2">
        <v>13</v>
      </c>
      <c r="L17" s="2">
        <v>5</v>
      </c>
      <c r="M17" s="2">
        <v>7</v>
      </c>
      <c r="N17" s="2">
        <f t="shared" si="4"/>
        <v>276</v>
      </c>
    </row>
    <row r="18" spans="1:14" ht="27" customHeight="1" x14ac:dyDescent="0.15">
      <c r="A18" s="20" t="s">
        <v>45</v>
      </c>
      <c r="B18" s="2">
        <v>5</v>
      </c>
      <c r="C18" s="2">
        <v>1</v>
      </c>
      <c r="D18" s="2">
        <v>1</v>
      </c>
      <c r="E18" s="2">
        <v>6</v>
      </c>
      <c r="F18" s="2">
        <v>3</v>
      </c>
      <c r="G18" s="2">
        <v>4</v>
      </c>
      <c r="H18" s="2">
        <v>8</v>
      </c>
      <c r="I18" s="2">
        <v>3</v>
      </c>
      <c r="J18" s="2">
        <v>3</v>
      </c>
      <c r="K18" s="2">
        <v>0</v>
      </c>
      <c r="L18" s="2">
        <v>0</v>
      </c>
      <c r="M18" s="2">
        <v>2</v>
      </c>
      <c r="N18" s="2">
        <f t="shared" si="4"/>
        <v>36</v>
      </c>
    </row>
    <row r="19" spans="1:14" ht="27" customHeight="1" thickBot="1" x14ac:dyDescent="0.2">
      <c r="A19" s="21" t="s">
        <v>46</v>
      </c>
      <c r="B19" s="2">
        <v>3</v>
      </c>
      <c r="C19" s="2">
        <v>10</v>
      </c>
      <c r="D19" s="2">
        <v>13</v>
      </c>
      <c r="E19" s="2">
        <v>13</v>
      </c>
      <c r="F19" s="2">
        <v>3</v>
      </c>
      <c r="G19" s="2">
        <v>8</v>
      </c>
      <c r="H19" s="2">
        <v>21</v>
      </c>
      <c r="I19" s="2">
        <v>11</v>
      </c>
      <c r="J19" s="2">
        <v>24</v>
      </c>
      <c r="K19" s="2">
        <v>6</v>
      </c>
      <c r="L19" s="2">
        <v>8</v>
      </c>
      <c r="M19" s="5">
        <v>8</v>
      </c>
      <c r="N19" s="14">
        <f t="shared" si="4"/>
        <v>128</v>
      </c>
    </row>
    <row r="20" spans="1:14" ht="27" customHeight="1" x14ac:dyDescent="0.15">
      <c r="A20" s="24" t="s">
        <v>7</v>
      </c>
      <c r="B20" s="15">
        <f>SUM(B15:B19)</f>
        <v>17</v>
      </c>
      <c r="C20" s="15">
        <f t="shared" ref="C20:M20" si="5">SUM(C15:C19)</f>
        <v>53</v>
      </c>
      <c r="D20" s="15">
        <f t="shared" si="5"/>
        <v>84</v>
      </c>
      <c r="E20" s="15">
        <f t="shared" si="5"/>
        <v>85</v>
      </c>
      <c r="F20" s="15">
        <f t="shared" si="5"/>
        <v>12</v>
      </c>
      <c r="G20" s="15">
        <f t="shared" si="5"/>
        <v>43</v>
      </c>
      <c r="H20" s="15">
        <f t="shared" si="5"/>
        <v>63</v>
      </c>
      <c r="I20" s="15">
        <f t="shared" si="5"/>
        <v>47</v>
      </c>
      <c r="J20" s="15">
        <f t="shared" si="5"/>
        <v>63</v>
      </c>
      <c r="K20" s="15">
        <f t="shared" si="5"/>
        <v>29</v>
      </c>
      <c r="L20" s="15">
        <f t="shared" si="5"/>
        <v>17</v>
      </c>
      <c r="M20" s="15">
        <f t="shared" si="5"/>
        <v>21</v>
      </c>
      <c r="N20" s="15">
        <f>SUM(B20:M20)</f>
        <v>534</v>
      </c>
    </row>
    <row r="21" spans="1:14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23.25" customHeight="1" x14ac:dyDescent="0.15">
      <c r="A23" s="80" t="s">
        <v>10</v>
      </c>
      <c r="B23" s="81"/>
      <c r="C23" s="80" t="s">
        <v>11</v>
      </c>
      <c r="D23" s="82"/>
      <c r="E23" s="81"/>
      <c r="F23" s="80" t="s">
        <v>12</v>
      </c>
      <c r="G23" s="82"/>
      <c r="H23" s="81"/>
      <c r="I23" s="80" t="s">
        <v>13</v>
      </c>
      <c r="J23" s="82"/>
      <c r="K23" s="81"/>
      <c r="L23" s="80" t="s">
        <v>14</v>
      </c>
      <c r="M23" s="82"/>
      <c r="N23" s="81"/>
    </row>
    <row r="24" spans="1:14" ht="9" customHeight="1" x14ac:dyDescent="0.15">
      <c r="A24" s="70"/>
      <c r="B24" s="72"/>
      <c r="C24" s="70"/>
      <c r="D24" s="71"/>
      <c r="E24" s="72"/>
      <c r="F24" s="70"/>
      <c r="G24" s="71"/>
      <c r="H24" s="72"/>
      <c r="I24" s="70"/>
      <c r="J24" s="71"/>
      <c r="K24" s="72"/>
      <c r="L24" s="70"/>
      <c r="M24" s="71"/>
      <c r="N24" s="72"/>
    </row>
    <row r="25" spans="1:14" x14ac:dyDescent="0.15">
      <c r="A25" s="78" t="s">
        <v>15</v>
      </c>
      <c r="B25" s="69"/>
      <c r="C25" s="67" t="s">
        <v>19</v>
      </c>
      <c r="D25" s="68"/>
      <c r="E25" s="69"/>
      <c r="F25" s="67" t="s">
        <v>22</v>
      </c>
      <c r="G25" s="68"/>
      <c r="H25" s="69"/>
      <c r="I25" s="67" t="s">
        <v>27</v>
      </c>
      <c r="J25" s="68"/>
      <c r="K25" s="69"/>
      <c r="L25" s="67" t="s">
        <v>30</v>
      </c>
      <c r="M25" s="68"/>
      <c r="N25" s="69"/>
    </row>
    <row r="26" spans="1:14" x14ac:dyDescent="0.15">
      <c r="A26" s="67" t="s">
        <v>16</v>
      </c>
      <c r="B26" s="69"/>
      <c r="C26" s="67" t="s">
        <v>20</v>
      </c>
      <c r="D26" s="68"/>
      <c r="E26" s="69"/>
      <c r="F26" s="67" t="s">
        <v>23</v>
      </c>
      <c r="G26" s="68"/>
      <c r="H26" s="69"/>
      <c r="I26" s="67" t="s">
        <v>28</v>
      </c>
      <c r="J26" s="68"/>
      <c r="K26" s="69"/>
      <c r="L26" s="67" t="s">
        <v>31</v>
      </c>
      <c r="M26" s="68"/>
      <c r="N26" s="69"/>
    </row>
    <row r="27" spans="1:14" x14ac:dyDescent="0.15">
      <c r="A27" s="67" t="s">
        <v>17</v>
      </c>
      <c r="B27" s="69"/>
      <c r="C27" s="67" t="s">
        <v>21</v>
      </c>
      <c r="D27" s="68"/>
      <c r="E27" s="69"/>
      <c r="F27" s="67" t="s">
        <v>24</v>
      </c>
      <c r="G27" s="68"/>
      <c r="H27" s="69"/>
      <c r="I27" s="73" t="s">
        <v>29</v>
      </c>
      <c r="J27" s="74"/>
      <c r="K27" s="75"/>
      <c r="L27" s="67" t="s">
        <v>32</v>
      </c>
      <c r="M27" s="68"/>
      <c r="N27" s="69"/>
    </row>
    <row r="28" spans="1:14" x14ac:dyDescent="0.15">
      <c r="A28" s="67" t="s">
        <v>18</v>
      </c>
      <c r="B28" s="69"/>
      <c r="C28" s="67"/>
      <c r="D28" s="68"/>
      <c r="E28" s="69"/>
      <c r="F28" s="67" t="s">
        <v>25</v>
      </c>
      <c r="G28" s="68"/>
      <c r="H28" s="69"/>
      <c r="I28" s="67"/>
      <c r="J28" s="68"/>
      <c r="K28" s="69"/>
      <c r="L28" s="67" t="s">
        <v>33</v>
      </c>
      <c r="M28" s="68"/>
      <c r="N28" s="69"/>
    </row>
    <row r="29" spans="1:14" x14ac:dyDescent="0.15">
      <c r="A29" s="67"/>
      <c r="B29" s="69"/>
      <c r="C29" s="67"/>
      <c r="D29" s="68"/>
      <c r="E29" s="69"/>
      <c r="F29" s="67" t="s">
        <v>26</v>
      </c>
      <c r="G29" s="68"/>
      <c r="H29" s="69"/>
      <c r="I29" s="67"/>
      <c r="J29" s="68"/>
      <c r="K29" s="69"/>
      <c r="L29" s="67" t="s">
        <v>34</v>
      </c>
      <c r="M29" s="68"/>
      <c r="N29" s="69"/>
    </row>
    <row r="30" spans="1:14" x14ac:dyDescent="0.15">
      <c r="A30" s="67"/>
      <c r="B30" s="69"/>
      <c r="C30" s="67"/>
      <c r="D30" s="68"/>
      <c r="E30" s="69"/>
      <c r="F30" s="67"/>
      <c r="G30" s="68"/>
      <c r="H30" s="69"/>
      <c r="I30" s="67"/>
      <c r="J30" s="68"/>
      <c r="K30" s="69"/>
      <c r="L30" s="67" t="s">
        <v>35</v>
      </c>
      <c r="M30" s="68"/>
      <c r="N30" s="69"/>
    </row>
    <row r="31" spans="1:14" ht="9" customHeight="1" x14ac:dyDescent="0.15">
      <c r="A31" s="60"/>
      <c r="B31" s="62"/>
      <c r="C31" s="60"/>
      <c r="D31" s="61"/>
      <c r="E31" s="62"/>
      <c r="F31" s="60"/>
      <c r="G31" s="61"/>
      <c r="H31" s="62"/>
      <c r="I31" s="60"/>
      <c r="J31" s="61"/>
      <c r="K31" s="62"/>
      <c r="L31" s="60"/>
      <c r="M31" s="61"/>
      <c r="N31" s="62"/>
    </row>
    <row r="32" spans="1:14" ht="20.2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21.75" customHeight="1" x14ac:dyDescent="0.15">
      <c r="A33" s="63" t="s">
        <v>36</v>
      </c>
      <c r="B33" s="64"/>
      <c r="C33" s="64"/>
      <c r="D33" s="64"/>
      <c r="E33" s="64"/>
      <c r="F33" s="64"/>
      <c r="G33" s="64"/>
      <c r="H33" s="64"/>
      <c r="I33" s="64"/>
      <c r="J33" s="64"/>
      <c r="K33" s="1"/>
      <c r="L33" s="1"/>
      <c r="M33" s="1"/>
      <c r="N33" s="1"/>
    </row>
    <row r="34" spans="1:14" ht="20.100000000000001" customHeight="1" x14ac:dyDescent="0.15">
      <c r="A34" s="80" t="s">
        <v>37</v>
      </c>
      <c r="B34" s="82"/>
      <c r="C34" s="81"/>
      <c r="D34" s="80" t="s">
        <v>38</v>
      </c>
      <c r="E34" s="81"/>
      <c r="F34" s="80" t="s">
        <v>39</v>
      </c>
      <c r="G34" s="81"/>
      <c r="H34" s="80" t="s">
        <v>40</v>
      </c>
      <c r="I34" s="81"/>
      <c r="J34" s="1"/>
      <c r="K34" s="1"/>
      <c r="L34" s="1"/>
      <c r="M34" s="1"/>
      <c r="N34" s="1"/>
    </row>
    <row r="35" spans="1:14" ht="20.100000000000001" customHeight="1" x14ac:dyDescent="0.15">
      <c r="A35" s="76" t="s">
        <v>41</v>
      </c>
      <c r="B35" s="79"/>
      <c r="C35" s="77"/>
      <c r="D35" s="76">
        <v>4</v>
      </c>
      <c r="E35" s="77"/>
      <c r="F35" s="76">
        <v>4</v>
      </c>
      <c r="G35" s="77"/>
      <c r="H35" s="76">
        <v>8</v>
      </c>
      <c r="I35" s="77"/>
      <c r="J35" s="1"/>
      <c r="K35" s="1"/>
      <c r="L35" s="1"/>
      <c r="M35" s="1"/>
      <c r="N35" s="1"/>
    </row>
    <row r="36" spans="1:14" ht="20.100000000000001" customHeight="1" x14ac:dyDescent="0.15">
      <c r="A36" s="85" t="s">
        <v>60</v>
      </c>
      <c r="B36" s="86"/>
      <c r="C36" s="87"/>
      <c r="D36" s="76">
        <v>28</v>
      </c>
      <c r="E36" s="77"/>
      <c r="F36" s="76">
        <v>30</v>
      </c>
      <c r="G36" s="77"/>
      <c r="H36" s="76">
        <v>92</v>
      </c>
      <c r="I36" s="77"/>
      <c r="J36" s="1"/>
      <c r="K36" s="1"/>
      <c r="L36" s="1"/>
      <c r="M36" s="1"/>
      <c r="N36" s="1"/>
    </row>
    <row r="37" spans="1:14" ht="20.100000000000001" customHeight="1" thickBot="1" x14ac:dyDescent="0.2">
      <c r="A37" s="91" t="s">
        <v>61</v>
      </c>
      <c r="B37" s="92"/>
      <c r="C37" s="93"/>
      <c r="D37" s="94">
        <v>22</v>
      </c>
      <c r="E37" s="95"/>
      <c r="F37" s="94">
        <v>22</v>
      </c>
      <c r="G37" s="95"/>
      <c r="H37" s="94">
        <v>65</v>
      </c>
      <c r="I37" s="95"/>
      <c r="J37" s="1"/>
      <c r="K37" s="1"/>
      <c r="L37" s="1"/>
      <c r="M37" s="1"/>
      <c r="N37" s="1"/>
    </row>
    <row r="38" spans="1:14" ht="20.100000000000001" customHeight="1" x14ac:dyDescent="0.15">
      <c r="A38" s="88" t="s">
        <v>62</v>
      </c>
      <c r="B38" s="89"/>
      <c r="C38" s="90"/>
      <c r="D38" s="76">
        <f>SUM(D35:D37)</f>
        <v>54</v>
      </c>
      <c r="E38" s="77"/>
      <c r="F38" s="76">
        <f>SUM(F35:F37)</f>
        <v>56</v>
      </c>
      <c r="G38" s="77"/>
      <c r="H38" s="76">
        <f>SUM(H35:H37)</f>
        <v>165</v>
      </c>
      <c r="I38" s="77"/>
      <c r="J38" s="1"/>
      <c r="K38" s="1"/>
      <c r="L38" s="1"/>
      <c r="M38" s="1"/>
      <c r="N38" s="1"/>
    </row>
    <row r="39" spans="1:14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67">
    <mergeCell ref="A1:N1"/>
    <mergeCell ref="A23:B23"/>
    <mergeCell ref="C23:E23"/>
    <mergeCell ref="F23:H23"/>
    <mergeCell ref="I23:K23"/>
    <mergeCell ref="L23:N23"/>
    <mergeCell ref="A25:B25"/>
    <mergeCell ref="C25:E25"/>
    <mergeCell ref="F25:H25"/>
    <mergeCell ref="I25:K25"/>
    <mergeCell ref="L25:N25"/>
    <mergeCell ref="A24:B24"/>
    <mergeCell ref="C24:E24"/>
    <mergeCell ref="F24:H24"/>
    <mergeCell ref="I24:K24"/>
    <mergeCell ref="L24:N24"/>
    <mergeCell ref="A27:B27"/>
    <mergeCell ref="C27:E27"/>
    <mergeCell ref="F27:H27"/>
    <mergeCell ref="I27:K27"/>
    <mergeCell ref="L27:N27"/>
    <mergeCell ref="A26:B26"/>
    <mergeCell ref="C26:E26"/>
    <mergeCell ref="F26:H26"/>
    <mergeCell ref="I26:K26"/>
    <mergeCell ref="L26:N26"/>
    <mergeCell ref="A29:B29"/>
    <mergeCell ref="C29:E29"/>
    <mergeCell ref="F29:H29"/>
    <mergeCell ref="I29:K29"/>
    <mergeCell ref="L29:N29"/>
    <mergeCell ref="A28:B28"/>
    <mergeCell ref="C28:E28"/>
    <mergeCell ref="F28:H28"/>
    <mergeCell ref="I28:K28"/>
    <mergeCell ref="L28:N28"/>
    <mergeCell ref="L30:N30"/>
    <mergeCell ref="A31:B31"/>
    <mergeCell ref="C31:E31"/>
    <mergeCell ref="F31:H31"/>
    <mergeCell ref="I31:K31"/>
    <mergeCell ref="L31:N31"/>
    <mergeCell ref="A35:C35"/>
    <mergeCell ref="D35:E35"/>
    <mergeCell ref="F35:G35"/>
    <mergeCell ref="H35:I35"/>
    <mergeCell ref="A30:B30"/>
    <mergeCell ref="C30:E30"/>
    <mergeCell ref="F30:H30"/>
    <mergeCell ref="I30:K30"/>
    <mergeCell ref="A33:J33"/>
    <mergeCell ref="A34:C34"/>
    <mergeCell ref="D34:E34"/>
    <mergeCell ref="F34:G34"/>
    <mergeCell ref="H34:I34"/>
    <mergeCell ref="A38:C38"/>
    <mergeCell ref="D38:E38"/>
    <mergeCell ref="F38:G38"/>
    <mergeCell ref="H38:I38"/>
    <mergeCell ref="A36:C36"/>
    <mergeCell ref="D36:E36"/>
    <mergeCell ref="F36:G36"/>
    <mergeCell ref="H36:I36"/>
    <mergeCell ref="A37:C37"/>
    <mergeCell ref="D37:E37"/>
    <mergeCell ref="F37:G37"/>
    <mergeCell ref="H37:I3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F2BD9-F3DB-4550-B4D7-9AF8A928A7B8}">
  <dimension ref="A1:O39"/>
  <sheetViews>
    <sheetView topLeftCell="A19" zoomScaleNormal="100" workbookViewId="0">
      <selection activeCell="J9" sqref="J9"/>
    </sheetView>
  </sheetViews>
  <sheetFormatPr defaultRowHeight="13.5" x14ac:dyDescent="0.15"/>
  <cols>
    <col min="2" max="14" width="6.625" customWidth="1"/>
  </cols>
  <sheetData>
    <row r="1" spans="1:15" ht="37.5" customHeight="1" x14ac:dyDescent="0.15">
      <c r="A1" s="65" t="s">
        <v>65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1"/>
    </row>
    <row r="2" spans="1:15" ht="40.5" x14ac:dyDescent="0.15">
      <c r="A2" s="28" t="s">
        <v>8</v>
      </c>
      <c r="B2" s="29" t="s">
        <v>66</v>
      </c>
      <c r="C2" s="29" t="s">
        <v>67</v>
      </c>
      <c r="D2" s="29" t="s">
        <v>68</v>
      </c>
      <c r="E2" s="29" t="s">
        <v>69</v>
      </c>
      <c r="F2" s="29" t="s">
        <v>70</v>
      </c>
      <c r="G2" s="29" t="s">
        <v>71</v>
      </c>
      <c r="H2" s="29" t="s">
        <v>72</v>
      </c>
      <c r="I2" s="29" t="s">
        <v>73</v>
      </c>
      <c r="J2" s="29" t="s">
        <v>74</v>
      </c>
      <c r="K2" s="29" t="s">
        <v>75</v>
      </c>
      <c r="L2" s="29" t="s">
        <v>76</v>
      </c>
      <c r="M2" s="30" t="s">
        <v>77</v>
      </c>
      <c r="N2" s="31" t="s">
        <v>7</v>
      </c>
      <c r="O2" s="1"/>
    </row>
    <row r="3" spans="1:15" ht="24.95" customHeight="1" x14ac:dyDescent="0.15">
      <c r="A3" s="32" t="s">
        <v>0</v>
      </c>
      <c r="B3" s="2">
        <v>12</v>
      </c>
      <c r="C3" s="2">
        <v>7</v>
      </c>
      <c r="D3" s="2">
        <v>15</v>
      </c>
      <c r="E3" s="2">
        <v>15</v>
      </c>
      <c r="F3" s="2">
        <v>5</v>
      </c>
      <c r="G3" s="2">
        <v>5</v>
      </c>
      <c r="H3" s="2">
        <v>34</v>
      </c>
      <c r="I3" s="2">
        <f>[1]月別利用者数!AY35</f>
        <v>22</v>
      </c>
      <c r="J3" s="2">
        <f>[1]月別利用者数!BF35</f>
        <v>23</v>
      </c>
      <c r="K3" s="2">
        <f>[1]月別利用者数!BM35</f>
        <v>11</v>
      </c>
      <c r="L3" s="2">
        <f>[1]月別利用者数!BT35</f>
        <v>1</v>
      </c>
      <c r="M3" s="2">
        <v>1</v>
      </c>
      <c r="N3" s="4">
        <f t="shared" ref="N3:N10" si="0">SUM(B3:M3)</f>
        <v>151</v>
      </c>
      <c r="O3" s="1"/>
    </row>
    <row r="4" spans="1:15" ht="24.95" customHeight="1" x14ac:dyDescent="0.15">
      <c r="A4" s="32" t="s">
        <v>1</v>
      </c>
      <c r="B4" s="2">
        <v>23</v>
      </c>
      <c r="C4" s="2">
        <v>18</v>
      </c>
      <c r="D4" s="2">
        <v>35</v>
      </c>
      <c r="E4" s="2">
        <v>19</v>
      </c>
      <c r="F4" s="2">
        <v>20</v>
      </c>
      <c r="G4" s="2">
        <v>34</v>
      </c>
      <c r="H4" s="2">
        <v>51</v>
      </c>
      <c r="I4" s="2">
        <f>[1]月別利用者数!AZ35</f>
        <v>24</v>
      </c>
      <c r="J4" s="2">
        <f>[1]月別利用者数!BG35</f>
        <v>29</v>
      </c>
      <c r="K4" s="2">
        <f>[1]月別利用者数!BN35</f>
        <v>26</v>
      </c>
      <c r="L4" s="2">
        <f>[1]月別利用者数!BU35</f>
        <v>4</v>
      </c>
      <c r="M4" s="3">
        <v>4</v>
      </c>
      <c r="N4" s="4">
        <f t="shared" si="0"/>
        <v>287</v>
      </c>
      <c r="O4" s="1"/>
    </row>
    <row r="5" spans="1:15" ht="24.95" customHeight="1" x14ac:dyDescent="0.15">
      <c r="A5" s="32" t="s">
        <v>2</v>
      </c>
      <c r="B5" s="2">
        <v>65</v>
      </c>
      <c r="C5" s="2">
        <v>54</v>
      </c>
      <c r="D5" s="2">
        <v>81</v>
      </c>
      <c r="E5" s="2">
        <v>80</v>
      </c>
      <c r="F5" s="2">
        <v>34</v>
      </c>
      <c r="G5" s="2">
        <v>20</v>
      </c>
      <c r="H5" s="2">
        <v>61</v>
      </c>
      <c r="I5" s="2">
        <f>[1]月別利用者数!BA35</f>
        <v>26</v>
      </c>
      <c r="J5" s="2">
        <f>[1]月別利用者数!BH35</f>
        <v>22</v>
      </c>
      <c r="K5" s="2">
        <f>[1]月別利用者数!BO35</f>
        <v>14</v>
      </c>
      <c r="L5" s="2">
        <f>[1]月別利用者数!BV35</f>
        <v>17</v>
      </c>
      <c r="M5" s="3">
        <v>36</v>
      </c>
      <c r="N5" s="4">
        <f t="shared" si="0"/>
        <v>510</v>
      </c>
      <c r="O5" s="1"/>
    </row>
    <row r="6" spans="1:15" ht="24.95" customHeight="1" x14ac:dyDescent="0.15">
      <c r="A6" s="32" t="s">
        <v>3</v>
      </c>
      <c r="B6" s="2">
        <v>14</v>
      </c>
      <c r="C6" s="2">
        <v>20</v>
      </c>
      <c r="D6" s="2">
        <v>30</v>
      </c>
      <c r="E6" s="2">
        <v>26</v>
      </c>
      <c r="F6" s="2">
        <v>7</v>
      </c>
      <c r="G6" s="2">
        <v>5</v>
      </c>
      <c r="H6" s="2">
        <v>31</v>
      </c>
      <c r="I6" s="2">
        <f>[1]月別利用者数!BB35</f>
        <v>17</v>
      </c>
      <c r="J6" s="2">
        <f>[1]月別利用者数!BI35</f>
        <v>20</v>
      </c>
      <c r="K6" s="2">
        <f>[1]月別利用者数!BP35</f>
        <v>19</v>
      </c>
      <c r="L6" s="2">
        <f>[1]月別利用者数!BW35</f>
        <v>9</v>
      </c>
      <c r="M6" s="2">
        <v>5</v>
      </c>
      <c r="N6" s="4">
        <f t="shared" si="0"/>
        <v>203</v>
      </c>
      <c r="O6" s="1"/>
    </row>
    <row r="7" spans="1:15" ht="24.95" customHeight="1" x14ac:dyDescent="0.15">
      <c r="A7" s="32" t="s">
        <v>4</v>
      </c>
      <c r="B7" s="2">
        <v>7</v>
      </c>
      <c r="C7" s="2">
        <v>9</v>
      </c>
      <c r="D7" s="2">
        <v>14</v>
      </c>
      <c r="E7" s="2">
        <v>23</v>
      </c>
      <c r="F7" s="2">
        <v>7</v>
      </c>
      <c r="G7" s="2">
        <v>8</v>
      </c>
      <c r="H7" s="2">
        <v>12</v>
      </c>
      <c r="I7" s="2">
        <f>[1]月別利用者数!BC35</f>
        <v>18</v>
      </c>
      <c r="J7" s="2">
        <f>[1]月別利用者数!BJ35</f>
        <v>17</v>
      </c>
      <c r="K7" s="2">
        <f>[1]月別利用者数!BQ35</f>
        <v>18</v>
      </c>
      <c r="L7" s="2">
        <f>[1]月別利用者数!BX35</f>
        <v>3</v>
      </c>
      <c r="M7" s="2">
        <v>2</v>
      </c>
      <c r="N7" s="4">
        <f t="shared" si="0"/>
        <v>138</v>
      </c>
      <c r="O7" s="1"/>
    </row>
    <row r="8" spans="1:15" ht="24.95" customHeight="1" x14ac:dyDescent="0.15">
      <c r="A8" s="32" t="s">
        <v>5</v>
      </c>
      <c r="B8" s="2">
        <v>4</v>
      </c>
      <c r="C8" s="2">
        <v>1</v>
      </c>
      <c r="D8" s="2">
        <v>6</v>
      </c>
      <c r="E8" s="2">
        <v>13</v>
      </c>
      <c r="F8" s="2">
        <v>0</v>
      </c>
      <c r="G8" s="2">
        <v>6</v>
      </c>
      <c r="H8" s="2">
        <v>5</v>
      </c>
      <c r="I8" s="2">
        <f>[1]月別利用者数!BD35</f>
        <v>0</v>
      </c>
      <c r="J8" s="2">
        <f>[1]月別利用者数!BK35</f>
        <v>5</v>
      </c>
      <c r="K8" s="2">
        <f>[1]月別利用者数!BR35</f>
        <v>3</v>
      </c>
      <c r="L8" s="2">
        <f>[1]月別利用者数!BY35</f>
        <v>1</v>
      </c>
      <c r="M8" s="2">
        <v>1</v>
      </c>
      <c r="N8" s="4">
        <f t="shared" si="0"/>
        <v>45</v>
      </c>
      <c r="O8" s="1"/>
    </row>
    <row r="9" spans="1:15" ht="24.95" customHeight="1" thickBot="1" x14ac:dyDescent="0.2">
      <c r="A9" s="33" t="s">
        <v>6</v>
      </c>
      <c r="B9" s="2">
        <v>1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f>[1]月別利用者数!BE35</f>
        <v>0</v>
      </c>
      <c r="J9" s="2">
        <f>[1]月別利用者数!BL35</f>
        <v>0</v>
      </c>
      <c r="K9" s="2">
        <f>[1]月別利用者数!BS35</f>
        <v>0</v>
      </c>
      <c r="L9" s="2">
        <f>[1]月別利用者数!BZ35</f>
        <v>0</v>
      </c>
      <c r="M9" s="6">
        <v>28</v>
      </c>
      <c r="N9" s="7">
        <f t="shared" si="0"/>
        <v>29</v>
      </c>
      <c r="O9" s="1"/>
    </row>
    <row r="10" spans="1:15" ht="24.95" customHeight="1" thickBot="1" x14ac:dyDescent="0.2">
      <c r="A10" s="34" t="s">
        <v>7</v>
      </c>
      <c r="B10" s="8">
        <f t="shared" ref="B10:L10" si="1">SUM(B3:B9)</f>
        <v>126</v>
      </c>
      <c r="C10" s="8">
        <f t="shared" si="1"/>
        <v>109</v>
      </c>
      <c r="D10" s="8">
        <f t="shared" si="1"/>
        <v>181</v>
      </c>
      <c r="E10" s="8">
        <f t="shared" si="1"/>
        <v>176</v>
      </c>
      <c r="F10" s="8">
        <f t="shared" si="1"/>
        <v>73</v>
      </c>
      <c r="G10" s="8">
        <f t="shared" si="1"/>
        <v>78</v>
      </c>
      <c r="H10" s="8">
        <f t="shared" si="1"/>
        <v>194</v>
      </c>
      <c r="I10" s="8">
        <f t="shared" si="1"/>
        <v>107</v>
      </c>
      <c r="J10" s="8">
        <f t="shared" si="1"/>
        <v>116</v>
      </c>
      <c r="K10" s="8">
        <f t="shared" si="1"/>
        <v>91</v>
      </c>
      <c r="L10" s="8">
        <f t="shared" si="1"/>
        <v>35</v>
      </c>
      <c r="M10" s="8">
        <v>77</v>
      </c>
      <c r="N10" s="10">
        <f t="shared" si="0"/>
        <v>1363</v>
      </c>
      <c r="O10" s="1"/>
    </row>
    <row r="11" spans="1:15" ht="24.95" customHeight="1" thickTop="1" x14ac:dyDescent="0.15">
      <c r="A11" s="35" t="s">
        <v>49</v>
      </c>
      <c r="B11" s="11">
        <f>SUM([1]集計!D5:H5)</f>
        <v>73</v>
      </c>
      <c r="C11" s="11">
        <f>SUM([1]集計!D6:H6)</f>
        <v>73</v>
      </c>
      <c r="D11" s="11">
        <f>SUM([1]集計!D7:H7)</f>
        <v>108</v>
      </c>
      <c r="E11" s="11">
        <f>SUM([1]集計!D8:H8)</f>
        <v>112</v>
      </c>
      <c r="F11" s="11">
        <f>SUM([1]集計!D9:H9)</f>
        <v>70</v>
      </c>
      <c r="G11" s="11">
        <f>SUM([1]集計!D10:H10)</f>
        <v>65</v>
      </c>
      <c r="H11" s="11">
        <f>SUM([1]集計!D11:H11)</f>
        <v>90</v>
      </c>
      <c r="I11" s="11">
        <f>SUM([1]集計!D12:H12)</f>
        <v>36</v>
      </c>
      <c r="J11" s="11">
        <f>SUM([1]集計!D13:H13)</f>
        <v>30</v>
      </c>
      <c r="K11" s="11">
        <f>SUM([1]集計!D14:H14)</f>
        <v>29</v>
      </c>
      <c r="L11" s="11">
        <f>SUM([1]集計!D15:H15)</f>
        <v>36</v>
      </c>
      <c r="M11" s="12">
        <v>88</v>
      </c>
      <c r="N11" s="13">
        <f>SUM(B11:M11)</f>
        <v>810</v>
      </c>
      <c r="O11" s="1"/>
    </row>
    <row r="12" spans="1:15" ht="24.9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24.95" customHeight="1" x14ac:dyDescent="0.15">
      <c r="A13" s="83" t="s">
        <v>86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</row>
    <row r="14" spans="1:15" ht="24.95" customHeight="1" x14ac:dyDescent="0.15">
      <c r="A14" s="28" t="s">
        <v>47</v>
      </c>
      <c r="B14" s="29" t="s">
        <v>66</v>
      </c>
      <c r="C14" s="29" t="s">
        <v>67</v>
      </c>
      <c r="D14" s="29" t="s">
        <v>68</v>
      </c>
      <c r="E14" s="29" t="s">
        <v>69</v>
      </c>
      <c r="F14" s="29" t="s">
        <v>70</v>
      </c>
      <c r="G14" s="29" t="s">
        <v>71</v>
      </c>
      <c r="H14" s="29" t="s">
        <v>72</v>
      </c>
      <c r="I14" s="29" t="s">
        <v>73</v>
      </c>
      <c r="J14" s="29" t="s">
        <v>74</v>
      </c>
      <c r="K14" s="29" t="s">
        <v>75</v>
      </c>
      <c r="L14" s="29" t="s">
        <v>76</v>
      </c>
      <c r="M14" s="29" t="s">
        <v>77</v>
      </c>
      <c r="N14" s="29" t="s">
        <v>7</v>
      </c>
      <c r="O14" s="1"/>
    </row>
    <row r="15" spans="1:15" ht="24.95" customHeight="1" x14ac:dyDescent="0.15">
      <c r="A15" s="32" t="s">
        <v>43</v>
      </c>
      <c r="B15" s="2">
        <f>[1]集計!D5</f>
        <v>8</v>
      </c>
      <c r="C15" s="2">
        <f>[1]集計!D6</f>
        <v>6</v>
      </c>
      <c r="D15" s="2">
        <f>[1]集計!D7</f>
        <v>16</v>
      </c>
      <c r="E15" s="2">
        <f>[1]集計!D8</f>
        <v>19</v>
      </c>
      <c r="F15" s="2">
        <f>[1]集計!D9</f>
        <v>27</v>
      </c>
      <c r="G15" s="2">
        <f>[1]集計!D10</f>
        <v>43</v>
      </c>
      <c r="H15" s="2">
        <f>[1]集計!D11</f>
        <v>25</v>
      </c>
      <c r="I15" s="2">
        <f>[1]集計!D12</f>
        <v>6</v>
      </c>
      <c r="J15" s="2">
        <f>[1]集計!D13</f>
        <v>7</v>
      </c>
      <c r="K15" s="2">
        <f>[1]集計!D14</f>
        <v>3</v>
      </c>
      <c r="L15" s="2">
        <f>[1]集計!D15</f>
        <v>6</v>
      </c>
      <c r="M15" s="2">
        <f>[1]集計!D16</f>
        <v>36</v>
      </c>
      <c r="N15" s="2">
        <f>SUM(B15:M15)</f>
        <v>202</v>
      </c>
      <c r="O15" s="1"/>
    </row>
    <row r="16" spans="1:15" ht="24.95" customHeight="1" x14ac:dyDescent="0.15">
      <c r="A16" s="32" t="s">
        <v>9</v>
      </c>
      <c r="B16" s="2">
        <f>[1]集計!E5</f>
        <v>0</v>
      </c>
      <c r="C16" s="2">
        <f>[1]集計!E6</f>
        <v>1</v>
      </c>
      <c r="D16" s="2">
        <f>[1]集計!E7</f>
        <v>5</v>
      </c>
      <c r="E16" s="2">
        <f>[1]集計!E8</f>
        <v>9</v>
      </c>
      <c r="F16" s="2">
        <f>[1]集計!E9</f>
        <v>3</v>
      </c>
      <c r="G16" s="2">
        <f>[1]集計!E10</f>
        <v>0</v>
      </c>
      <c r="H16" s="2">
        <f>[1]集計!E11</f>
        <v>6</v>
      </c>
      <c r="I16" s="2">
        <f>[1]集計!E12</f>
        <v>2</v>
      </c>
      <c r="J16" s="2">
        <f>[1]集計!E13</f>
        <v>1</v>
      </c>
      <c r="K16" s="2">
        <f>[1]集計!E14</f>
        <v>3</v>
      </c>
      <c r="L16" s="2">
        <f>[1]集計!E15</f>
        <v>3</v>
      </c>
      <c r="M16" s="2">
        <f>[1]集計!E16</f>
        <v>2</v>
      </c>
      <c r="N16" s="2">
        <f t="shared" ref="N16:N19" si="2">SUM(B16:M16)</f>
        <v>35</v>
      </c>
      <c r="O16" s="1"/>
    </row>
    <row r="17" spans="1:15" ht="24.95" customHeight="1" x14ac:dyDescent="0.15">
      <c r="A17" s="32" t="s">
        <v>44</v>
      </c>
      <c r="B17" s="2">
        <f>[1]集計!F5</f>
        <v>55</v>
      </c>
      <c r="C17" s="2">
        <f>[1]集計!F6</f>
        <v>56</v>
      </c>
      <c r="D17" s="2">
        <f>[1]集計!F7</f>
        <v>72</v>
      </c>
      <c r="E17" s="2">
        <f>[1]集計!F8</f>
        <v>69</v>
      </c>
      <c r="F17" s="2">
        <f>[1]集計!F9</f>
        <v>35</v>
      </c>
      <c r="G17" s="2">
        <f>[1]集計!F10</f>
        <v>9</v>
      </c>
      <c r="H17" s="2">
        <f>[1]集計!F11</f>
        <v>39</v>
      </c>
      <c r="I17" s="2">
        <f>[1]集計!F12</f>
        <v>18</v>
      </c>
      <c r="J17" s="2">
        <f>[1]集計!F13</f>
        <v>9</v>
      </c>
      <c r="K17" s="2">
        <f>[1]集計!F14</f>
        <v>8</v>
      </c>
      <c r="L17" s="2">
        <f>[1]集計!F15</f>
        <v>24</v>
      </c>
      <c r="M17" s="2">
        <f>[1]集計!F16</f>
        <v>47</v>
      </c>
      <c r="N17" s="2">
        <f t="shared" si="2"/>
        <v>441</v>
      </c>
      <c r="O17" s="1"/>
    </row>
    <row r="18" spans="1:15" ht="24.95" customHeight="1" x14ac:dyDescent="0.15">
      <c r="A18" s="32" t="s">
        <v>45</v>
      </c>
      <c r="B18" s="2">
        <f>[1]集計!G5</f>
        <v>8</v>
      </c>
      <c r="C18" s="2">
        <f>[1]集計!G6</f>
        <v>9</v>
      </c>
      <c r="D18" s="2">
        <f>[1]集計!G7</f>
        <v>13</v>
      </c>
      <c r="E18" s="2">
        <f>[1]集計!G8</f>
        <v>11</v>
      </c>
      <c r="F18" s="2">
        <f>[1]集計!G9</f>
        <v>3</v>
      </c>
      <c r="G18" s="2">
        <f>[1]集計!G10</f>
        <v>6</v>
      </c>
      <c r="H18" s="2">
        <f>[1]集計!G11</f>
        <v>17</v>
      </c>
      <c r="I18" s="2">
        <f>[1]集計!G12</f>
        <v>6</v>
      </c>
      <c r="J18" s="2">
        <f>[1]集計!G13</f>
        <v>6</v>
      </c>
      <c r="K18" s="2">
        <f>[1]集計!G14</f>
        <v>4</v>
      </c>
      <c r="L18" s="2">
        <f>[1]集計!G15</f>
        <v>1</v>
      </c>
      <c r="M18" s="2">
        <f>[1]集計!G16</f>
        <v>1</v>
      </c>
      <c r="N18" s="2">
        <f t="shared" si="2"/>
        <v>85</v>
      </c>
      <c r="O18" s="1"/>
    </row>
    <row r="19" spans="1:15" ht="24.95" customHeight="1" thickBot="1" x14ac:dyDescent="0.2">
      <c r="A19" s="33" t="s">
        <v>46</v>
      </c>
      <c r="B19" s="2">
        <f>[1]集計!H5</f>
        <v>2</v>
      </c>
      <c r="C19" s="2">
        <f>[1]集計!H6</f>
        <v>1</v>
      </c>
      <c r="D19" s="2">
        <f>[1]集計!H7</f>
        <v>2</v>
      </c>
      <c r="E19" s="2">
        <f>[1]集計!H8</f>
        <v>4</v>
      </c>
      <c r="F19" s="2">
        <f>[1]集計!H9</f>
        <v>2</v>
      </c>
      <c r="G19" s="2">
        <f>[1]集計!H10</f>
        <v>7</v>
      </c>
      <c r="H19" s="2">
        <f>[1]集計!H11</f>
        <v>3</v>
      </c>
      <c r="I19" s="2">
        <f>[1]集計!H12</f>
        <v>4</v>
      </c>
      <c r="J19" s="2">
        <f>[1]集計!H13</f>
        <v>7</v>
      </c>
      <c r="K19" s="2">
        <f>[1]集計!H14</f>
        <v>11</v>
      </c>
      <c r="L19" s="2">
        <f>[1]集計!H15</f>
        <v>2</v>
      </c>
      <c r="M19" s="5">
        <f>[1]集計!H16</f>
        <v>2</v>
      </c>
      <c r="N19" s="2">
        <f t="shared" si="2"/>
        <v>47</v>
      </c>
      <c r="O19" s="1"/>
    </row>
    <row r="20" spans="1:15" ht="24.95" customHeight="1" x14ac:dyDescent="0.15">
      <c r="A20" s="36" t="s">
        <v>7</v>
      </c>
      <c r="B20" s="15">
        <f>SUM(B15:B19)</f>
        <v>73</v>
      </c>
      <c r="C20" s="15">
        <f t="shared" ref="C20:M20" si="3">SUM(C15:C19)</f>
        <v>73</v>
      </c>
      <c r="D20" s="15">
        <f t="shared" si="3"/>
        <v>108</v>
      </c>
      <c r="E20" s="15">
        <f t="shared" si="3"/>
        <v>112</v>
      </c>
      <c r="F20" s="15">
        <f t="shared" si="3"/>
        <v>70</v>
      </c>
      <c r="G20" s="15">
        <f t="shared" si="3"/>
        <v>65</v>
      </c>
      <c r="H20" s="15">
        <f t="shared" si="3"/>
        <v>90</v>
      </c>
      <c r="I20" s="15">
        <f t="shared" si="3"/>
        <v>36</v>
      </c>
      <c r="J20" s="15">
        <f t="shared" si="3"/>
        <v>30</v>
      </c>
      <c r="K20" s="15">
        <f t="shared" si="3"/>
        <v>29</v>
      </c>
      <c r="L20" s="15">
        <f t="shared" si="3"/>
        <v>36</v>
      </c>
      <c r="M20" s="15">
        <f t="shared" si="3"/>
        <v>88</v>
      </c>
      <c r="N20" s="15">
        <f>SUM(B20:M20)</f>
        <v>810</v>
      </c>
      <c r="O20" s="1"/>
    </row>
    <row r="21" spans="1:15" ht="24.9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24.9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8" customHeight="1" x14ac:dyDescent="0.15">
      <c r="A23" s="76" t="s">
        <v>10</v>
      </c>
      <c r="B23" s="77"/>
      <c r="C23" s="76" t="s">
        <v>11</v>
      </c>
      <c r="D23" s="79"/>
      <c r="E23" s="77"/>
      <c r="F23" s="76" t="s">
        <v>12</v>
      </c>
      <c r="G23" s="79"/>
      <c r="H23" s="77"/>
      <c r="I23" s="76" t="s">
        <v>13</v>
      </c>
      <c r="J23" s="79"/>
      <c r="K23" s="77"/>
      <c r="L23" s="76" t="s">
        <v>14</v>
      </c>
      <c r="M23" s="79"/>
      <c r="N23" s="77"/>
      <c r="O23" s="1"/>
    </row>
    <row r="24" spans="1:15" ht="18" customHeight="1" x14ac:dyDescent="0.15">
      <c r="A24" s="70"/>
      <c r="B24" s="72"/>
      <c r="C24" s="70"/>
      <c r="D24" s="71"/>
      <c r="E24" s="72"/>
      <c r="F24" s="70"/>
      <c r="G24" s="71"/>
      <c r="H24" s="72"/>
      <c r="I24" s="70"/>
      <c r="J24" s="71"/>
      <c r="K24" s="72"/>
      <c r="L24" s="70"/>
      <c r="M24" s="71"/>
      <c r="N24" s="72"/>
      <c r="O24" s="1"/>
    </row>
    <row r="25" spans="1:15" ht="18" customHeight="1" x14ac:dyDescent="0.15">
      <c r="A25" s="96" t="s">
        <v>15</v>
      </c>
      <c r="B25" s="97"/>
      <c r="C25" s="67" t="s">
        <v>19</v>
      </c>
      <c r="D25" s="68"/>
      <c r="E25" s="69"/>
      <c r="F25" s="67" t="s">
        <v>22</v>
      </c>
      <c r="G25" s="68"/>
      <c r="H25" s="69"/>
      <c r="I25" s="67" t="s">
        <v>27</v>
      </c>
      <c r="J25" s="68"/>
      <c r="K25" s="69"/>
      <c r="L25" s="67" t="s">
        <v>30</v>
      </c>
      <c r="M25" s="68"/>
      <c r="N25" s="69"/>
      <c r="O25" s="1"/>
    </row>
    <row r="26" spans="1:15" ht="18" customHeight="1" x14ac:dyDescent="0.15">
      <c r="A26" s="78" t="s">
        <v>16</v>
      </c>
      <c r="B26" s="98"/>
      <c r="C26" s="67" t="s">
        <v>20</v>
      </c>
      <c r="D26" s="68"/>
      <c r="E26" s="69"/>
      <c r="F26" s="67" t="s">
        <v>23</v>
      </c>
      <c r="G26" s="68"/>
      <c r="H26" s="69"/>
      <c r="I26" s="67" t="s">
        <v>28</v>
      </c>
      <c r="J26" s="68"/>
      <c r="K26" s="69"/>
      <c r="L26" s="67" t="s">
        <v>31</v>
      </c>
      <c r="M26" s="68"/>
      <c r="N26" s="69"/>
      <c r="O26" s="1"/>
    </row>
    <row r="27" spans="1:15" ht="18" customHeight="1" x14ac:dyDescent="0.15">
      <c r="A27" s="67" t="s">
        <v>17</v>
      </c>
      <c r="B27" s="69"/>
      <c r="C27" s="67" t="s">
        <v>21</v>
      </c>
      <c r="D27" s="68"/>
      <c r="E27" s="69"/>
      <c r="F27" s="67" t="s">
        <v>24</v>
      </c>
      <c r="G27" s="68"/>
      <c r="H27" s="69"/>
      <c r="I27" s="73" t="s">
        <v>29</v>
      </c>
      <c r="J27" s="74"/>
      <c r="K27" s="75"/>
      <c r="L27" s="67" t="s">
        <v>32</v>
      </c>
      <c r="M27" s="68"/>
      <c r="N27" s="69"/>
      <c r="O27" s="1"/>
    </row>
    <row r="28" spans="1:15" ht="18" customHeight="1" x14ac:dyDescent="0.15">
      <c r="A28" s="67" t="s">
        <v>18</v>
      </c>
      <c r="B28" s="69"/>
      <c r="C28" s="67"/>
      <c r="D28" s="68"/>
      <c r="E28" s="69"/>
      <c r="F28" s="67" t="s">
        <v>25</v>
      </c>
      <c r="G28" s="68"/>
      <c r="H28" s="69"/>
      <c r="I28" s="67"/>
      <c r="J28" s="68"/>
      <c r="K28" s="69"/>
      <c r="L28" s="67" t="s">
        <v>33</v>
      </c>
      <c r="M28" s="68"/>
      <c r="N28" s="69"/>
      <c r="O28" s="1"/>
    </row>
    <row r="29" spans="1:15" ht="18" customHeight="1" x14ac:dyDescent="0.15">
      <c r="A29" s="67"/>
      <c r="B29" s="69"/>
      <c r="C29" s="67"/>
      <c r="D29" s="68"/>
      <c r="E29" s="69"/>
      <c r="F29" s="67" t="s">
        <v>26</v>
      </c>
      <c r="G29" s="68"/>
      <c r="H29" s="69"/>
      <c r="I29" s="67"/>
      <c r="J29" s="68"/>
      <c r="K29" s="69"/>
      <c r="L29" s="67" t="s">
        <v>34</v>
      </c>
      <c r="M29" s="68"/>
      <c r="N29" s="69"/>
      <c r="O29" s="1"/>
    </row>
    <row r="30" spans="1:15" ht="18" customHeight="1" x14ac:dyDescent="0.15">
      <c r="A30" s="67"/>
      <c r="B30" s="69"/>
      <c r="C30" s="67"/>
      <c r="D30" s="68"/>
      <c r="E30" s="69"/>
      <c r="F30" s="67"/>
      <c r="G30" s="68"/>
      <c r="H30" s="69"/>
      <c r="I30" s="67"/>
      <c r="J30" s="68"/>
      <c r="K30" s="69"/>
      <c r="L30" s="67" t="s">
        <v>35</v>
      </c>
      <c r="M30" s="68"/>
      <c r="N30" s="69"/>
      <c r="O30" s="1"/>
    </row>
    <row r="31" spans="1:15" ht="18" customHeight="1" x14ac:dyDescent="0.15">
      <c r="A31" s="60"/>
      <c r="B31" s="62"/>
      <c r="C31" s="60"/>
      <c r="D31" s="61"/>
      <c r="E31" s="62"/>
      <c r="F31" s="60"/>
      <c r="G31" s="61"/>
      <c r="H31" s="62"/>
      <c r="I31" s="60"/>
      <c r="J31" s="61"/>
      <c r="K31" s="62"/>
      <c r="L31" s="60"/>
      <c r="M31" s="61"/>
      <c r="N31" s="62"/>
      <c r="O31" s="1"/>
    </row>
    <row r="32" spans="1:15" ht="24.9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24.95" customHeight="1" x14ac:dyDescent="0.15">
      <c r="A33" s="63" t="s">
        <v>36</v>
      </c>
      <c r="B33" s="63"/>
      <c r="C33" s="63"/>
      <c r="D33" s="63"/>
      <c r="E33" s="63"/>
      <c r="F33" s="63"/>
      <c r="G33" s="63"/>
      <c r="H33" s="63"/>
      <c r="I33" s="63"/>
      <c r="J33" s="63"/>
      <c r="K33" s="1"/>
      <c r="L33" s="1"/>
      <c r="M33" s="1"/>
      <c r="N33" s="1"/>
      <c r="O33" s="1"/>
    </row>
    <row r="34" spans="1:15" ht="24.95" customHeight="1" x14ac:dyDescent="0.15">
      <c r="A34" t="s">
        <v>78</v>
      </c>
      <c r="D34" t="s">
        <v>79</v>
      </c>
      <c r="F34" t="s">
        <v>80</v>
      </c>
      <c r="H34" t="s">
        <v>81</v>
      </c>
      <c r="K34" s="16"/>
      <c r="L34" s="1"/>
      <c r="M34" s="1"/>
      <c r="N34" s="1"/>
      <c r="O34" s="1"/>
    </row>
    <row r="35" spans="1:15" ht="24.95" customHeight="1" x14ac:dyDescent="0.15">
      <c r="A35" s="76" t="s">
        <v>82</v>
      </c>
      <c r="B35" s="79"/>
      <c r="C35" s="77"/>
      <c r="D35" s="76">
        <v>15</v>
      </c>
      <c r="E35" s="77"/>
      <c r="F35" s="76">
        <v>15</v>
      </c>
      <c r="G35" s="77"/>
      <c r="H35" s="76">
        <v>39</v>
      </c>
      <c r="I35" s="77"/>
      <c r="J35" s="1"/>
      <c r="K35" s="1"/>
      <c r="L35" s="1"/>
      <c r="M35" s="1"/>
      <c r="N35" s="1"/>
      <c r="O35" s="1"/>
    </row>
    <row r="36" spans="1:15" ht="24.95" customHeight="1" x14ac:dyDescent="0.15">
      <c r="A36" s="76" t="s">
        <v>83</v>
      </c>
      <c r="B36" s="79"/>
      <c r="C36" s="77"/>
      <c r="D36" s="76">
        <v>30</v>
      </c>
      <c r="E36" s="77"/>
      <c r="F36" s="76">
        <v>31</v>
      </c>
      <c r="G36" s="77"/>
      <c r="H36" s="76">
        <v>97</v>
      </c>
      <c r="I36" s="77"/>
      <c r="J36" s="1"/>
      <c r="K36" s="1"/>
      <c r="L36" s="1"/>
      <c r="M36" s="1"/>
      <c r="N36" s="1"/>
      <c r="O36" s="1"/>
    </row>
    <row r="37" spans="1:15" ht="24.95" customHeight="1" x14ac:dyDescent="0.15">
      <c r="A37" s="85" t="s">
        <v>84</v>
      </c>
      <c r="B37" s="86"/>
      <c r="C37" s="87"/>
      <c r="D37" s="76">
        <v>19</v>
      </c>
      <c r="E37" s="77"/>
      <c r="F37" s="76">
        <v>22</v>
      </c>
      <c r="G37" s="77"/>
      <c r="H37" s="76">
        <v>53</v>
      </c>
      <c r="I37" s="77"/>
      <c r="J37" s="1"/>
      <c r="K37" s="1"/>
      <c r="L37" s="1"/>
      <c r="M37" s="1"/>
      <c r="N37" s="1"/>
      <c r="O37" s="1"/>
    </row>
    <row r="38" spans="1:15" ht="24.95" customHeight="1" x14ac:dyDescent="0.15">
      <c r="A38" s="85" t="s">
        <v>85</v>
      </c>
      <c r="B38" s="86"/>
      <c r="C38" s="87"/>
      <c r="D38" s="76">
        <v>40</v>
      </c>
      <c r="E38" s="77"/>
      <c r="F38" s="76">
        <v>15</v>
      </c>
      <c r="G38" s="77"/>
      <c r="H38" s="76">
        <v>86</v>
      </c>
      <c r="I38" s="77"/>
      <c r="J38" s="1"/>
      <c r="K38" s="1"/>
      <c r="L38" s="1"/>
      <c r="M38" s="1"/>
      <c r="N38" s="1"/>
      <c r="O38" s="1"/>
    </row>
    <row r="39" spans="1:15" ht="24.95" customHeight="1" x14ac:dyDescent="0.15">
      <c r="A39" s="85" t="s">
        <v>62</v>
      </c>
      <c r="B39" s="86"/>
      <c r="C39" s="87"/>
      <c r="D39" s="76">
        <f>SUM(D35:E38)</f>
        <v>104</v>
      </c>
      <c r="E39" s="77"/>
      <c r="F39" s="76">
        <f>SUM(F35:G38)</f>
        <v>83</v>
      </c>
      <c r="G39" s="77"/>
      <c r="H39" s="76">
        <f>SUM(H35:I38)</f>
        <v>275</v>
      </c>
      <c r="I39" s="77"/>
      <c r="J39" s="1"/>
      <c r="K39" s="1"/>
      <c r="L39" s="1"/>
      <c r="M39" s="1"/>
      <c r="N39" s="1"/>
      <c r="O39" s="1"/>
    </row>
  </sheetData>
  <mergeCells count="68">
    <mergeCell ref="A39:C39"/>
    <mergeCell ref="D39:E39"/>
    <mergeCell ref="F39:G39"/>
    <mergeCell ref="H39:I39"/>
    <mergeCell ref="A37:C37"/>
    <mergeCell ref="D37:E37"/>
    <mergeCell ref="F37:G37"/>
    <mergeCell ref="H37:I37"/>
    <mergeCell ref="A38:C38"/>
    <mergeCell ref="D38:E38"/>
    <mergeCell ref="F38:G38"/>
    <mergeCell ref="H38:I38"/>
    <mergeCell ref="A36:C36"/>
    <mergeCell ref="D36:E36"/>
    <mergeCell ref="F36:G36"/>
    <mergeCell ref="H36:I36"/>
    <mergeCell ref="A30:B30"/>
    <mergeCell ref="C30:E30"/>
    <mergeCell ref="F30:H30"/>
    <mergeCell ref="I30:K30"/>
    <mergeCell ref="A33:J33"/>
    <mergeCell ref="A35:C35"/>
    <mergeCell ref="D35:E35"/>
    <mergeCell ref="F35:G35"/>
    <mergeCell ref="H35:I35"/>
    <mergeCell ref="L30:N30"/>
    <mergeCell ref="A31:B31"/>
    <mergeCell ref="C31:E31"/>
    <mergeCell ref="F31:H31"/>
    <mergeCell ref="I31:K31"/>
    <mergeCell ref="L31:N31"/>
    <mergeCell ref="A28:B28"/>
    <mergeCell ref="C28:E28"/>
    <mergeCell ref="F28:H28"/>
    <mergeCell ref="I28:K28"/>
    <mergeCell ref="L28:N28"/>
    <mergeCell ref="A29:B29"/>
    <mergeCell ref="C29:E29"/>
    <mergeCell ref="F29:H29"/>
    <mergeCell ref="I29:K29"/>
    <mergeCell ref="L29:N29"/>
    <mergeCell ref="A26:B26"/>
    <mergeCell ref="C26:E26"/>
    <mergeCell ref="F26:H26"/>
    <mergeCell ref="I26:K26"/>
    <mergeCell ref="L26:N26"/>
    <mergeCell ref="A27:B27"/>
    <mergeCell ref="C27:E27"/>
    <mergeCell ref="F27:H27"/>
    <mergeCell ref="I27:K27"/>
    <mergeCell ref="L27:N27"/>
    <mergeCell ref="A24:B24"/>
    <mergeCell ref="C24:E24"/>
    <mergeCell ref="F24:H24"/>
    <mergeCell ref="I24:K24"/>
    <mergeCell ref="L24:N24"/>
    <mergeCell ref="A25:B25"/>
    <mergeCell ref="C25:E25"/>
    <mergeCell ref="F25:H25"/>
    <mergeCell ref="I25:K25"/>
    <mergeCell ref="L25:N25"/>
    <mergeCell ref="A1:N1"/>
    <mergeCell ref="A13:O13"/>
    <mergeCell ref="A23:B23"/>
    <mergeCell ref="C23:E23"/>
    <mergeCell ref="F23:H23"/>
    <mergeCell ref="I23:K23"/>
    <mergeCell ref="L23:N23"/>
  </mergeCells>
  <phoneticPr fontId="1"/>
  <pageMargins left="0.7" right="0.7" top="0.75" bottom="0.75" header="0.3" footer="0.3"/>
  <pageSetup paperSize="9" scale="85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4B99F-3FF2-4256-93A1-E5EB8FB3FCF1}">
  <dimension ref="A1:O41"/>
  <sheetViews>
    <sheetView workbookViewId="0">
      <selection activeCell="J44" sqref="J44"/>
    </sheetView>
  </sheetViews>
  <sheetFormatPr defaultRowHeight="18.75" x14ac:dyDescent="0.15"/>
  <cols>
    <col min="1" max="1" width="9" style="38"/>
    <col min="2" max="14" width="6.625" style="38" customWidth="1"/>
    <col min="15" max="16384" width="9" style="38"/>
  </cols>
  <sheetData>
    <row r="1" spans="1:15" x14ac:dyDescent="0.15">
      <c r="A1" s="99" t="s">
        <v>87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100"/>
      <c r="O1" s="37"/>
    </row>
    <row r="2" spans="1:15" ht="40.5" x14ac:dyDescent="0.15">
      <c r="A2" s="39" t="s">
        <v>88</v>
      </c>
      <c r="B2" s="40" t="s">
        <v>89</v>
      </c>
      <c r="C2" s="40" t="s">
        <v>90</v>
      </c>
      <c r="D2" s="40" t="s">
        <v>91</v>
      </c>
      <c r="E2" s="40" t="s">
        <v>92</v>
      </c>
      <c r="F2" s="40" t="s">
        <v>93</v>
      </c>
      <c r="G2" s="40" t="s">
        <v>94</v>
      </c>
      <c r="H2" s="40" t="s">
        <v>95</v>
      </c>
      <c r="I2" s="40" t="s">
        <v>96</v>
      </c>
      <c r="J2" s="40" t="s">
        <v>97</v>
      </c>
      <c r="K2" s="40" t="s">
        <v>98</v>
      </c>
      <c r="L2" s="40" t="s">
        <v>99</v>
      </c>
      <c r="M2" s="41" t="s">
        <v>100</v>
      </c>
      <c r="N2" s="42" t="s">
        <v>101</v>
      </c>
      <c r="O2" s="37"/>
    </row>
    <row r="3" spans="1:15" x14ac:dyDescent="0.15">
      <c r="A3" s="43" t="s">
        <v>102</v>
      </c>
      <c r="B3" s="44">
        <f>[2]月別利用者数!B35</f>
        <v>18</v>
      </c>
      <c r="C3" s="44">
        <f>[2]月別利用者数!I35</f>
        <v>29</v>
      </c>
      <c r="D3" s="44">
        <f>[2]月別利用者数!P35</f>
        <v>21</v>
      </c>
      <c r="E3" s="44">
        <f>[2]月別利用者数!W35</f>
        <v>21</v>
      </c>
      <c r="F3" s="44">
        <f>[2]月別利用者数!AD35</f>
        <v>5</v>
      </c>
      <c r="G3" s="44">
        <f>[2]月別利用者数!AK35</f>
        <v>1</v>
      </c>
      <c r="H3" s="44">
        <f>[2]月別利用者数!AR35</f>
        <v>32</v>
      </c>
      <c r="I3" s="44">
        <f>[2]月別利用者数!AY35</f>
        <v>29</v>
      </c>
      <c r="J3" s="44">
        <f>[2]月別利用者数!BF35</f>
        <v>35</v>
      </c>
      <c r="K3" s="44">
        <f>[2]月別利用者数!BM35</f>
        <v>19</v>
      </c>
      <c r="L3" s="44">
        <f>[2]月別利用者数!BT35</f>
        <v>19</v>
      </c>
      <c r="M3" s="44">
        <f>[2]月別利用者数!CA35</f>
        <v>0</v>
      </c>
      <c r="N3" s="45">
        <f t="shared" ref="N3:N10" si="0">SUM(B3:M3)</f>
        <v>229</v>
      </c>
      <c r="O3" s="37"/>
    </row>
    <row r="4" spans="1:15" x14ac:dyDescent="0.15">
      <c r="A4" s="43" t="s">
        <v>103</v>
      </c>
      <c r="B4" s="44">
        <f>[2]月別利用者数!C35</f>
        <v>27</v>
      </c>
      <c r="C4" s="44">
        <f>[2]月別利用者数!J35</f>
        <v>24</v>
      </c>
      <c r="D4" s="44">
        <f>[2]月別利用者数!Q35</f>
        <v>26</v>
      </c>
      <c r="E4" s="44">
        <f>[2]月別利用者数!X35</f>
        <v>22</v>
      </c>
      <c r="F4" s="44">
        <f>[2]月別利用者数!AE35</f>
        <v>8</v>
      </c>
      <c r="G4" s="44">
        <f>[2]月別利用者数!AL35</f>
        <v>2</v>
      </c>
      <c r="H4" s="44">
        <f>[2]月別利用者数!AS35</f>
        <v>39</v>
      </c>
      <c r="I4" s="44">
        <f>[2]月別利用者数!AZ35</f>
        <v>38</v>
      </c>
      <c r="J4" s="44">
        <f>[2]月別利用者数!BG35</f>
        <v>57</v>
      </c>
      <c r="K4" s="44">
        <f>[2]月別利用者数!BN35</f>
        <v>28</v>
      </c>
      <c r="L4" s="44">
        <f>[2]月別利用者数!BU35</f>
        <v>9</v>
      </c>
      <c r="M4" s="46">
        <f>[2]月別利用者数!CB35</f>
        <v>3</v>
      </c>
      <c r="N4" s="45">
        <f t="shared" si="0"/>
        <v>283</v>
      </c>
      <c r="O4" s="37"/>
    </row>
    <row r="5" spans="1:15" x14ac:dyDescent="0.15">
      <c r="A5" s="43" t="s">
        <v>104</v>
      </c>
      <c r="B5" s="44">
        <f>[2]月別利用者数!D35</f>
        <v>76</v>
      </c>
      <c r="C5" s="44">
        <f>[2]月別利用者数!K35</f>
        <v>86</v>
      </c>
      <c r="D5" s="44">
        <f>[2]月別利用者数!R35</f>
        <v>86</v>
      </c>
      <c r="E5" s="44">
        <f>[2]月別利用者数!Y35</f>
        <v>25</v>
      </c>
      <c r="F5" s="44">
        <f>[2]月別利用者数!AF35</f>
        <v>15</v>
      </c>
      <c r="G5" s="44">
        <f>[2]月別利用者数!AM35</f>
        <v>9</v>
      </c>
      <c r="H5" s="44">
        <f>[2]月別利用者数!AT35</f>
        <v>44</v>
      </c>
      <c r="I5" s="44">
        <f>[2]月別利用者数!BA35</f>
        <v>21</v>
      </c>
      <c r="J5" s="44">
        <f>[2]月別利用者数!BH35</f>
        <v>37</v>
      </c>
      <c r="K5" s="44">
        <f>[2]月別利用者数!BO35</f>
        <v>27</v>
      </c>
      <c r="L5" s="44">
        <f>[2]月別利用者数!BV35</f>
        <v>6</v>
      </c>
      <c r="M5" s="46">
        <f>[2]月別利用者数!CC35</f>
        <v>1</v>
      </c>
      <c r="N5" s="45">
        <f t="shared" si="0"/>
        <v>433</v>
      </c>
      <c r="O5" s="37"/>
    </row>
    <row r="6" spans="1:15" x14ac:dyDescent="0.15">
      <c r="A6" s="43" t="s">
        <v>105</v>
      </c>
      <c r="B6" s="44">
        <f>[2]月別利用者数!E35</f>
        <v>29</v>
      </c>
      <c r="C6" s="44">
        <f>[2]月別利用者数!L35</f>
        <v>28</v>
      </c>
      <c r="D6" s="44">
        <f>[2]月別利用者数!S35</f>
        <v>26</v>
      </c>
      <c r="E6" s="44">
        <f>[2]月別利用者数!Z35</f>
        <v>27</v>
      </c>
      <c r="F6" s="44">
        <f>[2]月別利用者数!AG35</f>
        <v>19</v>
      </c>
      <c r="G6" s="44">
        <f>[2]月別利用者数!AN35</f>
        <v>0</v>
      </c>
      <c r="H6" s="44">
        <f>[2]月別利用者数!AT35</f>
        <v>44</v>
      </c>
      <c r="I6" s="44">
        <f>[2]月別利用者数!BB35</f>
        <v>21</v>
      </c>
      <c r="J6" s="44">
        <f>[2]月別利用者数!BI35</f>
        <v>17</v>
      </c>
      <c r="K6" s="44">
        <f>[2]月別利用者数!BP35</f>
        <v>12</v>
      </c>
      <c r="L6" s="44">
        <f>[2]月別利用者数!BW35</f>
        <v>12</v>
      </c>
      <c r="M6" s="44">
        <f>[2]月別利用者数!CD35</f>
        <v>2</v>
      </c>
      <c r="N6" s="45">
        <f t="shared" si="0"/>
        <v>237</v>
      </c>
      <c r="O6" s="37"/>
    </row>
    <row r="7" spans="1:15" x14ac:dyDescent="0.15">
      <c r="A7" s="43" t="s">
        <v>106</v>
      </c>
      <c r="B7" s="44">
        <f>[2]月別利用者数!F35</f>
        <v>23</v>
      </c>
      <c r="C7" s="44">
        <f>[2]月別利用者数!M35</f>
        <v>24</v>
      </c>
      <c r="D7" s="44">
        <f>[2]月別利用者数!T35</f>
        <v>20</v>
      </c>
      <c r="E7" s="44">
        <f>[2]月別利用者数!AA35</f>
        <v>12</v>
      </c>
      <c r="F7" s="44">
        <f>[2]月別利用者数!AH35</f>
        <v>11</v>
      </c>
      <c r="G7" s="44">
        <f>[2]月別利用者数!AO35</f>
        <v>4</v>
      </c>
      <c r="H7" s="44">
        <f>[2]月別利用者数!AV35</f>
        <v>18</v>
      </c>
      <c r="I7" s="44">
        <f>[2]月別利用者数!BC35</f>
        <v>5</v>
      </c>
      <c r="J7" s="44">
        <f>[2]月別利用者数!BJ35</f>
        <v>9</v>
      </c>
      <c r="K7" s="44">
        <f>[2]月別利用者数!BQ35</f>
        <v>7</v>
      </c>
      <c r="L7" s="44">
        <f>[2]月別利用者数!BX35</f>
        <v>6</v>
      </c>
      <c r="M7" s="44">
        <f>[2]月別利用者数!CE35</f>
        <v>1</v>
      </c>
      <c r="N7" s="45">
        <f t="shared" si="0"/>
        <v>140</v>
      </c>
      <c r="O7" s="37"/>
    </row>
    <row r="8" spans="1:15" x14ac:dyDescent="0.15">
      <c r="A8" s="43" t="s">
        <v>107</v>
      </c>
      <c r="B8" s="44">
        <f>[2]月別利用者数!G35</f>
        <v>4</v>
      </c>
      <c r="C8" s="44">
        <f>[2]月別利用者数!N35</f>
        <v>3</v>
      </c>
      <c r="D8" s="44">
        <f>[2]月別利用者数!U35</f>
        <v>1</v>
      </c>
      <c r="E8" s="44">
        <f>[2]月別利用者数!AB35</f>
        <v>1</v>
      </c>
      <c r="F8" s="44">
        <f>[2]月別利用者数!AI35</f>
        <v>0</v>
      </c>
      <c r="G8" s="44">
        <f>[2]月別利用者数!AP35</f>
        <v>0</v>
      </c>
      <c r="H8" s="44">
        <f>[2]月別利用者数!AW35</f>
        <v>0</v>
      </c>
      <c r="I8" s="44">
        <f>[2]月別利用者数!BD35</f>
        <v>1</v>
      </c>
      <c r="J8" s="44">
        <f>[2]月別利用者数!BK35</f>
        <v>1</v>
      </c>
      <c r="K8" s="44">
        <f>[2]月別利用者数!BR35</f>
        <v>1</v>
      </c>
      <c r="L8" s="44">
        <f>[2]月別利用者数!BY35</f>
        <v>0</v>
      </c>
      <c r="M8" s="44">
        <f>[2]月別利用者数!CF35</f>
        <v>0</v>
      </c>
      <c r="N8" s="45">
        <f t="shared" si="0"/>
        <v>12</v>
      </c>
      <c r="O8" s="37"/>
    </row>
    <row r="9" spans="1:15" ht="19.5" thickBot="1" x14ac:dyDescent="0.2">
      <c r="A9" s="47" t="s">
        <v>108</v>
      </c>
      <c r="B9" s="44">
        <f>[2]月別利用者数!H35</f>
        <v>33</v>
      </c>
      <c r="C9" s="44">
        <f>[2]月別利用者数!O35</f>
        <v>19</v>
      </c>
      <c r="D9" s="44">
        <f>[2]月別利用者数!V35</f>
        <v>31</v>
      </c>
      <c r="E9" s="44">
        <f>[2]月別利用者数!AC35</f>
        <v>12</v>
      </c>
      <c r="F9" s="44">
        <f>[2]月別利用者数!AJ35</f>
        <v>13</v>
      </c>
      <c r="G9" s="44">
        <f>[2]月別利用者数!AQ35</f>
        <v>18</v>
      </c>
      <c r="H9" s="44">
        <f>[2]月別利用者数!AX35</f>
        <v>23</v>
      </c>
      <c r="I9" s="44">
        <f>[2]月別利用者数!BE35</f>
        <v>22</v>
      </c>
      <c r="J9" s="44">
        <f>[2]月別利用者数!BL35</f>
        <v>12</v>
      </c>
      <c r="K9" s="44">
        <f>[2]月別利用者数!BS35</f>
        <v>8</v>
      </c>
      <c r="L9" s="44">
        <f>[2]月別利用者数!BZ35</f>
        <v>18</v>
      </c>
      <c r="M9" s="48">
        <f>[2]月別利用者数!CG35</f>
        <v>11</v>
      </c>
      <c r="N9" s="49">
        <f t="shared" si="0"/>
        <v>220</v>
      </c>
      <c r="O9" s="37"/>
    </row>
    <row r="10" spans="1:15" ht="19.5" thickBot="1" x14ac:dyDescent="0.2">
      <c r="A10" s="50" t="s">
        <v>101</v>
      </c>
      <c r="B10" s="51">
        <f t="shared" ref="B10:M10" si="1">SUM(B3:B9)</f>
        <v>210</v>
      </c>
      <c r="C10" s="51">
        <f t="shared" si="1"/>
        <v>213</v>
      </c>
      <c r="D10" s="51">
        <f t="shared" si="1"/>
        <v>211</v>
      </c>
      <c r="E10" s="51">
        <f t="shared" si="1"/>
        <v>120</v>
      </c>
      <c r="F10" s="51">
        <f t="shared" si="1"/>
        <v>71</v>
      </c>
      <c r="G10" s="51">
        <f t="shared" si="1"/>
        <v>34</v>
      </c>
      <c r="H10" s="51">
        <f t="shared" si="1"/>
        <v>200</v>
      </c>
      <c r="I10" s="51">
        <f t="shared" si="1"/>
        <v>137</v>
      </c>
      <c r="J10" s="51">
        <f t="shared" si="1"/>
        <v>168</v>
      </c>
      <c r="K10" s="51">
        <f t="shared" si="1"/>
        <v>102</v>
      </c>
      <c r="L10" s="51">
        <f t="shared" si="1"/>
        <v>70</v>
      </c>
      <c r="M10" s="51">
        <f t="shared" si="1"/>
        <v>18</v>
      </c>
      <c r="N10" s="52">
        <f t="shared" si="0"/>
        <v>1554</v>
      </c>
      <c r="O10" s="37"/>
    </row>
    <row r="11" spans="1:15" ht="19.5" thickTop="1" x14ac:dyDescent="0.15">
      <c r="A11" s="53" t="s">
        <v>109</v>
      </c>
      <c r="B11" s="11">
        <f>SUM([2]集計!D5:K5)</f>
        <v>166</v>
      </c>
      <c r="C11" s="11">
        <f>SUM([2]集計!D6:K6)</f>
        <v>146</v>
      </c>
      <c r="D11" s="11">
        <f>SUM([2]集計!D7:K7)</f>
        <v>152</v>
      </c>
      <c r="E11" s="11">
        <f>SUM([2]集計!D8:K8)</f>
        <v>60</v>
      </c>
      <c r="F11" s="11">
        <f>SUM([2]集計!D9:K9)</f>
        <v>74</v>
      </c>
      <c r="G11" s="11">
        <f>SUM([2]集計!D10:K10)</f>
        <v>39</v>
      </c>
      <c r="H11" s="11">
        <f>SUM([2]集計!D11:K11)</f>
        <v>72</v>
      </c>
      <c r="I11" s="11">
        <f>SUM([2]集計!D12:K12)</f>
        <v>96</v>
      </c>
      <c r="J11" s="11">
        <f>SUM([2]集計!D13:K13)</f>
        <v>32</v>
      </c>
      <c r="K11" s="11">
        <f>SUM([2]集計!D14:K14)</f>
        <v>39</v>
      </c>
      <c r="L11" s="11">
        <f>SUM([2]集計!D15:K15)</f>
        <v>55</v>
      </c>
      <c r="M11" s="12">
        <f>SUM([2]集計!D16:K16)</f>
        <v>25</v>
      </c>
      <c r="N11" s="13">
        <f>SUM(B11:M11)</f>
        <v>956</v>
      </c>
      <c r="O11" s="37"/>
    </row>
    <row r="12" spans="1:15" x14ac:dyDescent="0.15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</row>
    <row r="13" spans="1:15" x14ac:dyDescent="0.15">
      <c r="A13" s="101" t="s">
        <v>110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</row>
    <row r="14" spans="1:15" ht="40.5" x14ac:dyDescent="0.15">
      <c r="A14" s="39" t="s">
        <v>111</v>
      </c>
      <c r="B14" s="40" t="s">
        <v>89</v>
      </c>
      <c r="C14" s="40" t="s">
        <v>90</v>
      </c>
      <c r="D14" s="40" t="s">
        <v>91</v>
      </c>
      <c r="E14" s="40" t="s">
        <v>92</v>
      </c>
      <c r="F14" s="40" t="s">
        <v>93</v>
      </c>
      <c r="G14" s="40" t="s">
        <v>94</v>
      </c>
      <c r="H14" s="40" t="s">
        <v>95</v>
      </c>
      <c r="I14" s="40" t="s">
        <v>96</v>
      </c>
      <c r="J14" s="40" t="s">
        <v>97</v>
      </c>
      <c r="K14" s="40" t="s">
        <v>98</v>
      </c>
      <c r="L14" s="40" t="s">
        <v>99</v>
      </c>
      <c r="M14" s="40" t="s">
        <v>100</v>
      </c>
      <c r="N14" s="40" t="s">
        <v>101</v>
      </c>
      <c r="O14" s="37"/>
    </row>
    <row r="15" spans="1:15" x14ac:dyDescent="0.15">
      <c r="A15" s="43" t="s">
        <v>112</v>
      </c>
      <c r="B15" s="44">
        <f>[2]集計!D5</f>
        <v>20</v>
      </c>
      <c r="C15" s="44">
        <f>[2]集計!D6</f>
        <v>19</v>
      </c>
      <c r="D15" s="44">
        <f>[2]集計!D7</f>
        <v>6</v>
      </c>
      <c r="E15" s="44">
        <f>[2]集計!D8</f>
        <v>7</v>
      </c>
      <c r="F15" s="44">
        <f>[2]集計!D9</f>
        <v>7</v>
      </c>
      <c r="G15" s="44">
        <f>[2]集計!D10</f>
        <v>2</v>
      </c>
      <c r="H15" s="44">
        <f>[2]集計!D11</f>
        <v>6</v>
      </c>
      <c r="I15" s="44">
        <f>[2]集計!D12</f>
        <v>16</v>
      </c>
      <c r="J15" s="44">
        <f>[2]集計!D13</f>
        <v>4</v>
      </c>
      <c r="K15" s="44">
        <f>[2]集計!D14</f>
        <v>4</v>
      </c>
      <c r="L15" s="44">
        <f>[2]集計!D15</f>
        <v>14</v>
      </c>
      <c r="M15" s="44">
        <f>[2]集計!D16</f>
        <v>5</v>
      </c>
      <c r="N15" s="54">
        <f t="shared" ref="N15:N23" si="2">SUM(B15:M15)</f>
        <v>110</v>
      </c>
      <c r="O15" s="37"/>
    </row>
    <row r="16" spans="1:15" x14ac:dyDescent="0.15">
      <c r="A16" s="43" t="s">
        <v>113</v>
      </c>
      <c r="B16" s="44">
        <f>[2]集計!E5</f>
        <v>0</v>
      </c>
      <c r="C16" s="44">
        <f>[2]集計!E6</f>
        <v>1</v>
      </c>
      <c r="D16" s="44">
        <f>[2]集計!E7</f>
        <v>4</v>
      </c>
      <c r="E16" s="44">
        <f>[2]集計!E8</f>
        <v>3</v>
      </c>
      <c r="F16" s="44">
        <f>[2]集計!E9</f>
        <v>9</v>
      </c>
      <c r="G16" s="44">
        <f>[2]集計!E10</f>
        <v>9</v>
      </c>
      <c r="H16" s="44">
        <f>[2]集計!E11</f>
        <v>1</v>
      </c>
      <c r="I16" s="44">
        <f>[2]集計!E12</f>
        <v>3</v>
      </c>
      <c r="J16" s="44">
        <f>[2]集計!E13</f>
        <v>1</v>
      </c>
      <c r="K16" s="44">
        <f>[2]集計!E14</f>
        <v>2</v>
      </c>
      <c r="L16" s="44">
        <f>[2]集計!E15</f>
        <v>6</v>
      </c>
      <c r="M16" s="44">
        <f>[2]集計!E16</f>
        <v>0</v>
      </c>
      <c r="N16" s="54">
        <f t="shared" si="2"/>
        <v>39</v>
      </c>
      <c r="O16" s="37"/>
    </row>
    <row r="17" spans="1:15" x14ac:dyDescent="0.15">
      <c r="A17" s="43" t="s">
        <v>114</v>
      </c>
      <c r="B17" s="44">
        <f>[2]集計!F5</f>
        <v>0</v>
      </c>
      <c r="C17" s="44">
        <f>[2]集計!F6</f>
        <v>0</v>
      </c>
      <c r="D17" s="44">
        <f>[2]集計!F7</f>
        <v>0</v>
      </c>
      <c r="E17" s="44">
        <f>[2]集計!F8</f>
        <v>0</v>
      </c>
      <c r="F17" s="44">
        <f>[2]集計!F9</f>
        <v>1</v>
      </c>
      <c r="G17" s="44">
        <f>[2]集計!F10</f>
        <v>0</v>
      </c>
      <c r="H17" s="44">
        <f>[2]集計!F11</f>
        <v>1</v>
      </c>
      <c r="I17" s="44">
        <f>[2]集計!F12</f>
        <v>0</v>
      </c>
      <c r="J17" s="44">
        <f>[2]集計!F13</f>
        <v>0</v>
      </c>
      <c r="K17" s="44">
        <f>[2]集計!F14</f>
        <v>0</v>
      </c>
      <c r="L17" s="44">
        <f>[2]集計!F15</f>
        <v>0</v>
      </c>
      <c r="M17" s="44">
        <f>[2]集計!F16</f>
        <v>0</v>
      </c>
      <c r="N17" s="54">
        <f t="shared" si="2"/>
        <v>2</v>
      </c>
      <c r="O17" s="37"/>
    </row>
    <row r="18" spans="1:15" x14ac:dyDescent="0.15">
      <c r="A18" s="43" t="s">
        <v>115</v>
      </c>
      <c r="B18" s="44">
        <f>[2]集計!G5</f>
        <v>8</v>
      </c>
      <c r="C18" s="44">
        <f>[2]集計!G6</f>
        <v>16</v>
      </c>
      <c r="D18" s="44">
        <f>[2]集計!G7</f>
        <v>4</v>
      </c>
      <c r="E18" s="44">
        <f>[2]集計!G8</f>
        <v>3</v>
      </c>
      <c r="F18" s="44">
        <f>[2]集計!G9</f>
        <v>1</v>
      </c>
      <c r="G18" s="44">
        <f>[2]集計!G10</f>
        <v>0</v>
      </c>
      <c r="H18" s="44">
        <f>[2]集計!G11</f>
        <v>3</v>
      </c>
      <c r="I18" s="44">
        <f>[2]集計!G12</f>
        <v>13</v>
      </c>
      <c r="J18" s="44">
        <f>[2]集計!G13</f>
        <v>4</v>
      </c>
      <c r="K18" s="44">
        <f>[2]集計!G14</f>
        <v>5</v>
      </c>
      <c r="L18" s="44">
        <f>[2]集計!G15</f>
        <v>1</v>
      </c>
      <c r="M18" s="44">
        <f>[2]集計!G16</f>
        <v>1</v>
      </c>
      <c r="N18" s="54">
        <f t="shared" si="2"/>
        <v>59</v>
      </c>
      <c r="O18" s="37"/>
    </row>
    <row r="19" spans="1:15" x14ac:dyDescent="0.15">
      <c r="A19" s="43" t="s">
        <v>116</v>
      </c>
      <c r="B19" s="44">
        <f>[2]集計!H5</f>
        <v>2</v>
      </c>
      <c r="C19" s="44">
        <f>[2]集計!H6</f>
        <v>4</v>
      </c>
      <c r="D19" s="44">
        <f>[2]集計!H7</f>
        <v>1</v>
      </c>
      <c r="E19" s="44">
        <f>[2]集計!H8</f>
        <v>2</v>
      </c>
      <c r="F19" s="44">
        <f>[2]集計!H9</f>
        <v>1</v>
      </c>
      <c r="G19" s="44">
        <f>[2]集計!H10</f>
        <v>2</v>
      </c>
      <c r="H19" s="44">
        <f>[2]集計!H11</f>
        <v>6</v>
      </c>
      <c r="I19" s="44">
        <f>[2]集計!H12</f>
        <v>1</v>
      </c>
      <c r="J19" s="44">
        <f>[2]集計!H13</f>
        <v>1</v>
      </c>
      <c r="K19" s="44">
        <f>[2]集計!H14</f>
        <v>5</v>
      </c>
      <c r="L19" s="44">
        <f>[2]集計!H15</f>
        <v>3</v>
      </c>
      <c r="M19" s="44">
        <f>[2]集計!H16</f>
        <v>0</v>
      </c>
      <c r="N19" s="54">
        <f t="shared" si="2"/>
        <v>28</v>
      </c>
      <c r="O19" s="37"/>
    </row>
    <row r="20" spans="1:15" x14ac:dyDescent="0.15">
      <c r="A20" s="43" t="s">
        <v>117</v>
      </c>
      <c r="B20" s="44">
        <f>[2]集計!I5</f>
        <v>43</v>
      </c>
      <c r="C20" s="44">
        <f>[2]集計!I6</f>
        <v>69</v>
      </c>
      <c r="D20" s="44">
        <f>[2]集計!I7</f>
        <v>87</v>
      </c>
      <c r="E20" s="44">
        <f>[2]集計!I8</f>
        <v>16</v>
      </c>
      <c r="F20" s="44">
        <f>[2]集計!I9</f>
        <v>22</v>
      </c>
      <c r="G20" s="44">
        <f>[2]集計!I10</f>
        <v>8</v>
      </c>
      <c r="H20" s="44">
        <f>[2]集計!I11</f>
        <v>19</v>
      </c>
      <c r="I20" s="44">
        <f>[2]集計!I12</f>
        <v>19</v>
      </c>
      <c r="J20" s="44">
        <f>[2]集計!I13</f>
        <v>8</v>
      </c>
      <c r="K20" s="44">
        <f>[2]集計!I14</f>
        <v>10</v>
      </c>
      <c r="L20" s="44">
        <f>[2]集計!I15</f>
        <v>12</v>
      </c>
      <c r="M20" s="44">
        <f>[2]集計!I16</f>
        <v>4</v>
      </c>
      <c r="N20" s="54">
        <f t="shared" si="2"/>
        <v>317</v>
      </c>
      <c r="O20" s="37"/>
    </row>
    <row r="21" spans="1:15" x14ac:dyDescent="0.15">
      <c r="A21" s="43" t="s">
        <v>118</v>
      </c>
      <c r="B21" s="44">
        <f>[2]集計!J5</f>
        <v>57</v>
      </c>
      <c r="C21" s="44">
        <f>[2]集計!J6</f>
        <v>15</v>
      </c>
      <c r="D21" s="44">
        <f>[2]集計!J7</f>
        <v>17</v>
      </c>
      <c r="E21" s="44">
        <f>[2]集計!J8</f>
        <v>14</v>
      </c>
      <c r="F21" s="44">
        <f>[2]集計!J9</f>
        <v>18</v>
      </c>
      <c r="G21" s="44">
        <f>[2]集計!J10</f>
        <v>2</v>
      </c>
      <c r="H21" s="44">
        <f>[2]集計!J11</f>
        <v>12</v>
      </c>
      <c r="I21" s="44">
        <f>[2]集計!J12</f>
        <v>6</v>
      </c>
      <c r="J21" s="44">
        <f>[2]集計!J13</f>
        <v>7</v>
      </c>
      <c r="K21" s="44">
        <f>[2]集計!J14</f>
        <v>5</v>
      </c>
      <c r="L21" s="44">
        <f>[2]集計!J15</f>
        <v>2</v>
      </c>
      <c r="M21" s="44">
        <f>[2]集計!J16</f>
        <v>3</v>
      </c>
      <c r="N21" s="54">
        <f t="shared" si="2"/>
        <v>158</v>
      </c>
      <c r="O21" s="37"/>
    </row>
    <row r="22" spans="1:15" ht="19.5" thickBot="1" x14ac:dyDescent="0.2">
      <c r="A22" s="47" t="s">
        <v>119</v>
      </c>
      <c r="B22" s="54">
        <f>[2]集計!K5</f>
        <v>36</v>
      </c>
      <c r="C22" s="54">
        <f>[2]集計!K6</f>
        <v>22</v>
      </c>
      <c r="D22" s="54">
        <f>[2]集計!K7</f>
        <v>33</v>
      </c>
      <c r="E22" s="54">
        <f>[2]集計!K8</f>
        <v>15</v>
      </c>
      <c r="F22" s="54">
        <f>[2]集計!K9</f>
        <v>15</v>
      </c>
      <c r="G22" s="54">
        <f>[2]集計!K10</f>
        <v>16</v>
      </c>
      <c r="H22" s="54">
        <f>[2]集計!K11</f>
        <v>24</v>
      </c>
      <c r="I22" s="54">
        <f>[2]集計!K12</f>
        <v>38</v>
      </c>
      <c r="J22" s="54">
        <f>[2]集計!K13</f>
        <v>7</v>
      </c>
      <c r="K22" s="54">
        <f>[2]集計!K14</f>
        <v>8</v>
      </c>
      <c r="L22" s="54">
        <f>[2]集計!K15</f>
        <v>17</v>
      </c>
      <c r="M22" s="54">
        <f>[2]集計!K16</f>
        <v>12</v>
      </c>
      <c r="N22" s="54">
        <f t="shared" si="2"/>
        <v>243</v>
      </c>
      <c r="O22" s="37"/>
    </row>
    <row r="23" spans="1:15" x14ac:dyDescent="0.15">
      <c r="A23" s="55" t="s">
        <v>101</v>
      </c>
      <c r="B23" s="15">
        <f>SUM(B15:B22)</f>
        <v>166</v>
      </c>
      <c r="C23" s="15">
        <f t="shared" ref="C23:M23" si="3">SUM(C15:C22)</f>
        <v>146</v>
      </c>
      <c r="D23" s="15">
        <f t="shared" si="3"/>
        <v>152</v>
      </c>
      <c r="E23" s="15">
        <f t="shared" si="3"/>
        <v>60</v>
      </c>
      <c r="F23" s="15">
        <f t="shared" si="3"/>
        <v>74</v>
      </c>
      <c r="G23" s="15">
        <f t="shared" si="3"/>
        <v>39</v>
      </c>
      <c r="H23" s="15">
        <f t="shared" si="3"/>
        <v>72</v>
      </c>
      <c r="I23" s="15">
        <f t="shared" si="3"/>
        <v>96</v>
      </c>
      <c r="J23" s="15">
        <f t="shared" si="3"/>
        <v>32</v>
      </c>
      <c r="K23" s="15">
        <f t="shared" si="3"/>
        <v>39</v>
      </c>
      <c r="L23" s="15">
        <f t="shared" si="3"/>
        <v>55</v>
      </c>
      <c r="M23" s="15">
        <f t="shared" si="3"/>
        <v>25</v>
      </c>
      <c r="N23" s="15">
        <f t="shared" si="2"/>
        <v>956</v>
      </c>
      <c r="O23" s="37"/>
    </row>
    <row r="24" spans="1:15" x14ac:dyDescent="0.15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</row>
    <row r="25" spans="1:15" x14ac:dyDescent="0.1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</row>
    <row r="26" spans="1:15" x14ac:dyDescent="0.15">
      <c r="A26" s="103" t="s">
        <v>120</v>
      </c>
      <c r="B26" s="104"/>
      <c r="C26" s="103" t="s">
        <v>121</v>
      </c>
      <c r="D26" s="105"/>
      <c r="E26" s="104"/>
      <c r="F26" s="103" t="s">
        <v>122</v>
      </c>
      <c r="G26" s="105"/>
      <c r="H26" s="104"/>
      <c r="I26" s="103" t="s">
        <v>123</v>
      </c>
      <c r="J26" s="105"/>
      <c r="K26" s="104"/>
      <c r="L26" s="103" t="s">
        <v>124</v>
      </c>
      <c r="M26" s="105"/>
      <c r="N26" s="104"/>
      <c r="O26" s="37"/>
    </row>
    <row r="27" spans="1:15" x14ac:dyDescent="0.15">
      <c r="A27" s="111"/>
      <c r="B27" s="112"/>
      <c r="C27" s="111"/>
      <c r="D27" s="113"/>
      <c r="E27" s="112"/>
      <c r="F27" s="111"/>
      <c r="G27" s="113"/>
      <c r="H27" s="112"/>
      <c r="I27" s="111"/>
      <c r="J27" s="113"/>
      <c r="K27" s="112"/>
      <c r="L27" s="111"/>
      <c r="M27" s="113"/>
      <c r="N27" s="112"/>
      <c r="O27" s="37"/>
    </row>
    <row r="28" spans="1:15" x14ac:dyDescent="0.15">
      <c r="A28" s="106" t="s">
        <v>125</v>
      </c>
      <c r="B28" s="107"/>
      <c r="C28" s="108" t="s">
        <v>126</v>
      </c>
      <c r="D28" s="109"/>
      <c r="E28" s="110"/>
      <c r="F28" s="108" t="s">
        <v>127</v>
      </c>
      <c r="G28" s="109"/>
      <c r="H28" s="110"/>
      <c r="I28" s="108" t="s">
        <v>128</v>
      </c>
      <c r="J28" s="109"/>
      <c r="K28" s="110"/>
      <c r="L28" s="108" t="s">
        <v>129</v>
      </c>
      <c r="M28" s="109"/>
      <c r="N28" s="110"/>
      <c r="O28" s="37"/>
    </row>
    <row r="29" spans="1:15" x14ac:dyDescent="0.15">
      <c r="A29" s="117" t="s">
        <v>130</v>
      </c>
      <c r="B29" s="118"/>
      <c r="C29" s="108" t="s">
        <v>131</v>
      </c>
      <c r="D29" s="109"/>
      <c r="E29" s="110"/>
      <c r="F29" s="108" t="s">
        <v>132</v>
      </c>
      <c r="G29" s="109"/>
      <c r="H29" s="110"/>
      <c r="I29" s="108" t="s">
        <v>133</v>
      </c>
      <c r="J29" s="109"/>
      <c r="K29" s="110"/>
      <c r="L29" s="108" t="s">
        <v>134</v>
      </c>
      <c r="M29" s="109"/>
      <c r="N29" s="110"/>
      <c r="O29" s="37"/>
    </row>
    <row r="30" spans="1:15" x14ac:dyDescent="0.15">
      <c r="A30" s="108" t="s">
        <v>135</v>
      </c>
      <c r="B30" s="110"/>
      <c r="C30" s="108" t="s">
        <v>136</v>
      </c>
      <c r="D30" s="109"/>
      <c r="E30" s="110"/>
      <c r="F30" s="108" t="s">
        <v>137</v>
      </c>
      <c r="G30" s="109"/>
      <c r="H30" s="110"/>
      <c r="I30" s="114" t="s">
        <v>138</v>
      </c>
      <c r="J30" s="115"/>
      <c r="K30" s="116"/>
      <c r="L30" s="108" t="s">
        <v>139</v>
      </c>
      <c r="M30" s="109"/>
      <c r="N30" s="110"/>
      <c r="O30" s="37"/>
    </row>
    <row r="31" spans="1:15" x14ac:dyDescent="0.15">
      <c r="A31" s="108" t="s">
        <v>140</v>
      </c>
      <c r="B31" s="110"/>
      <c r="C31" s="108"/>
      <c r="D31" s="109"/>
      <c r="E31" s="110"/>
      <c r="F31" s="108" t="s">
        <v>141</v>
      </c>
      <c r="G31" s="109"/>
      <c r="H31" s="110"/>
      <c r="I31" s="108"/>
      <c r="J31" s="109"/>
      <c r="K31" s="110"/>
      <c r="L31" s="108" t="s">
        <v>142</v>
      </c>
      <c r="M31" s="109"/>
      <c r="N31" s="110"/>
      <c r="O31" s="37"/>
    </row>
    <row r="32" spans="1:15" x14ac:dyDescent="0.15">
      <c r="A32" s="108"/>
      <c r="B32" s="110"/>
      <c r="C32" s="108"/>
      <c r="D32" s="109"/>
      <c r="E32" s="110"/>
      <c r="F32" s="108" t="s">
        <v>143</v>
      </c>
      <c r="G32" s="109"/>
      <c r="H32" s="110"/>
      <c r="I32" s="108"/>
      <c r="J32" s="109"/>
      <c r="K32" s="110"/>
      <c r="L32" s="108" t="s">
        <v>144</v>
      </c>
      <c r="M32" s="109"/>
      <c r="N32" s="110"/>
      <c r="O32" s="37"/>
    </row>
    <row r="33" spans="1:15" x14ac:dyDescent="0.15">
      <c r="A33" s="108"/>
      <c r="B33" s="110"/>
      <c r="C33" s="108"/>
      <c r="D33" s="109"/>
      <c r="E33" s="110"/>
      <c r="F33" s="108"/>
      <c r="G33" s="109"/>
      <c r="H33" s="110"/>
      <c r="I33" s="108"/>
      <c r="J33" s="109"/>
      <c r="K33" s="110"/>
      <c r="L33" s="108" t="s">
        <v>145</v>
      </c>
      <c r="M33" s="109"/>
      <c r="N33" s="110"/>
      <c r="O33" s="37"/>
    </row>
    <row r="34" spans="1:15" x14ac:dyDescent="0.15">
      <c r="A34" s="119"/>
      <c r="B34" s="120"/>
      <c r="C34" s="119"/>
      <c r="D34" s="121"/>
      <c r="E34" s="120"/>
      <c r="F34" s="119"/>
      <c r="G34" s="121"/>
      <c r="H34" s="120"/>
      <c r="I34" s="119"/>
      <c r="J34" s="121"/>
      <c r="K34" s="120"/>
      <c r="L34" s="119"/>
      <c r="M34" s="121"/>
      <c r="N34" s="120"/>
      <c r="O34" s="37"/>
    </row>
    <row r="35" spans="1:15" x14ac:dyDescent="0.15">
      <c r="A35" s="122" t="s">
        <v>146</v>
      </c>
      <c r="B35" s="122"/>
      <c r="C35" s="122"/>
      <c r="D35" s="122"/>
      <c r="E35" s="122"/>
      <c r="F35" s="122"/>
      <c r="G35" s="122"/>
      <c r="H35" s="122"/>
      <c r="I35" s="122"/>
      <c r="J35" s="122"/>
      <c r="K35" s="37"/>
      <c r="L35" s="37"/>
      <c r="M35" s="37"/>
      <c r="N35" s="37"/>
      <c r="O35" s="37"/>
    </row>
    <row r="36" spans="1:15" x14ac:dyDescent="0.15">
      <c r="A36" s="38" t="s">
        <v>78</v>
      </c>
      <c r="D36" s="38" t="s">
        <v>79</v>
      </c>
      <c r="F36" s="38" t="s">
        <v>80</v>
      </c>
      <c r="H36" s="38" t="s">
        <v>81</v>
      </c>
      <c r="K36" s="56"/>
      <c r="L36" s="37"/>
      <c r="M36" s="37"/>
      <c r="N36" s="37"/>
      <c r="O36" s="37"/>
    </row>
    <row r="37" spans="1:15" x14ac:dyDescent="0.15">
      <c r="A37" s="103" t="s">
        <v>82</v>
      </c>
      <c r="B37" s="105"/>
      <c r="C37" s="104"/>
      <c r="D37" s="103">
        <v>10</v>
      </c>
      <c r="E37" s="104"/>
      <c r="F37" s="103">
        <v>9</v>
      </c>
      <c r="G37" s="104"/>
      <c r="H37" s="103">
        <v>21</v>
      </c>
      <c r="I37" s="104"/>
      <c r="J37" s="37"/>
      <c r="K37" s="37"/>
      <c r="L37" s="37"/>
      <c r="M37" s="37"/>
      <c r="N37" s="37"/>
      <c r="O37" s="37"/>
    </row>
    <row r="38" spans="1:15" x14ac:dyDescent="0.15">
      <c r="A38" s="103" t="s">
        <v>83</v>
      </c>
      <c r="B38" s="105"/>
      <c r="C38" s="104"/>
      <c r="D38" s="103">
        <v>29</v>
      </c>
      <c r="E38" s="104"/>
      <c r="F38" s="103">
        <v>30</v>
      </c>
      <c r="G38" s="104"/>
      <c r="H38" s="103">
        <v>88</v>
      </c>
      <c r="I38" s="104"/>
      <c r="J38" s="37"/>
      <c r="K38" s="37"/>
      <c r="L38" s="37"/>
      <c r="M38" s="37"/>
      <c r="N38" s="37"/>
      <c r="O38" s="37"/>
    </row>
    <row r="39" spans="1:15" ht="19.5" thickBot="1" x14ac:dyDescent="0.2">
      <c r="A39" s="128" t="s">
        <v>84</v>
      </c>
      <c r="B39" s="129"/>
      <c r="C39" s="130"/>
      <c r="D39" s="131">
        <v>24</v>
      </c>
      <c r="E39" s="132"/>
      <c r="F39" s="131">
        <v>24</v>
      </c>
      <c r="G39" s="132"/>
      <c r="H39" s="131">
        <v>56</v>
      </c>
      <c r="I39" s="132"/>
      <c r="J39" s="37"/>
      <c r="K39" s="37"/>
      <c r="L39" s="37"/>
      <c r="M39" s="37"/>
      <c r="N39" s="37"/>
      <c r="O39" s="37"/>
    </row>
    <row r="40" spans="1:15" ht="19.5" thickBot="1" x14ac:dyDescent="0.2">
      <c r="A40" s="128" t="s">
        <v>147</v>
      </c>
      <c r="B40" s="129"/>
      <c r="C40" s="130"/>
      <c r="D40" s="131">
        <v>37</v>
      </c>
      <c r="E40" s="132"/>
      <c r="F40" s="131">
        <v>36</v>
      </c>
      <c r="G40" s="132"/>
      <c r="H40" s="131">
        <v>102</v>
      </c>
      <c r="I40" s="132"/>
      <c r="J40" s="37"/>
      <c r="K40" s="37"/>
      <c r="L40" s="37"/>
      <c r="M40" s="37"/>
      <c r="N40" s="37"/>
      <c r="O40" s="37"/>
    </row>
    <row r="41" spans="1:15" x14ac:dyDescent="0.15">
      <c r="A41" s="123" t="s">
        <v>148</v>
      </c>
      <c r="B41" s="124"/>
      <c r="C41" s="125"/>
      <c r="D41" s="126">
        <f>SUM(D37:E40)</f>
        <v>100</v>
      </c>
      <c r="E41" s="127"/>
      <c r="F41" s="126">
        <f>SUM(F37:G40)</f>
        <v>99</v>
      </c>
      <c r="G41" s="127"/>
      <c r="H41" s="126">
        <f>SUM(H37:I40)</f>
        <v>267</v>
      </c>
      <c r="I41" s="127"/>
      <c r="J41" s="37"/>
      <c r="K41" s="37"/>
      <c r="L41" s="37"/>
      <c r="M41" s="37"/>
      <c r="N41" s="37"/>
      <c r="O41" s="37"/>
    </row>
  </sheetData>
  <mergeCells count="68">
    <mergeCell ref="A41:C41"/>
    <mergeCell ref="D41:E41"/>
    <mergeCell ref="F41:G41"/>
    <mergeCell ref="H41:I41"/>
    <mergeCell ref="A39:C39"/>
    <mergeCell ref="D39:E39"/>
    <mergeCell ref="F39:G39"/>
    <mergeCell ref="H39:I39"/>
    <mergeCell ref="A40:C40"/>
    <mergeCell ref="D40:E40"/>
    <mergeCell ref="F40:G40"/>
    <mergeCell ref="H40:I40"/>
    <mergeCell ref="A38:C38"/>
    <mergeCell ref="D38:E38"/>
    <mergeCell ref="F38:G38"/>
    <mergeCell ref="H38:I38"/>
    <mergeCell ref="A33:B33"/>
    <mergeCell ref="C33:E33"/>
    <mergeCell ref="F33:H33"/>
    <mergeCell ref="I33:K33"/>
    <mergeCell ref="A35:J35"/>
    <mergeCell ref="A37:C37"/>
    <mergeCell ref="D37:E37"/>
    <mergeCell ref="F37:G37"/>
    <mergeCell ref="H37:I37"/>
    <mergeCell ref="L33:N33"/>
    <mergeCell ref="A34:B34"/>
    <mergeCell ref="C34:E34"/>
    <mergeCell ref="F34:H34"/>
    <mergeCell ref="I34:K34"/>
    <mergeCell ref="L34:N34"/>
    <mergeCell ref="A31:B31"/>
    <mergeCell ref="C31:E31"/>
    <mergeCell ref="F31:H31"/>
    <mergeCell ref="I31:K31"/>
    <mergeCell ref="L31:N31"/>
    <mergeCell ref="A32:B32"/>
    <mergeCell ref="C32:E32"/>
    <mergeCell ref="F32:H32"/>
    <mergeCell ref="I32:K32"/>
    <mergeCell ref="L32:N32"/>
    <mergeCell ref="A29:B29"/>
    <mergeCell ref="C29:E29"/>
    <mergeCell ref="F29:H29"/>
    <mergeCell ref="I29:K29"/>
    <mergeCell ref="L29:N29"/>
    <mergeCell ref="A30:B30"/>
    <mergeCell ref="C30:E30"/>
    <mergeCell ref="F30:H30"/>
    <mergeCell ref="I30:K30"/>
    <mergeCell ref="L30:N30"/>
    <mergeCell ref="A27:B27"/>
    <mergeCell ref="C27:E27"/>
    <mergeCell ref="F27:H27"/>
    <mergeCell ref="I27:K27"/>
    <mergeCell ref="L27:N27"/>
    <mergeCell ref="A28:B28"/>
    <mergeCell ref="C28:E28"/>
    <mergeCell ref="F28:H28"/>
    <mergeCell ref="I28:K28"/>
    <mergeCell ref="L28:N28"/>
    <mergeCell ref="A1:N1"/>
    <mergeCell ref="A13:O13"/>
    <mergeCell ref="A26:B26"/>
    <mergeCell ref="C26:E26"/>
    <mergeCell ref="F26:H26"/>
    <mergeCell ref="I26:K26"/>
    <mergeCell ref="L26:N26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DE869-042D-4EC1-9C58-03AFFEF237C1}">
  <sheetPr>
    <pageSetUpPr fitToPage="1"/>
  </sheetPr>
  <dimension ref="A1:O35"/>
  <sheetViews>
    <sheetView tabSelected="1" workbookViewId="0">
      <selection activeCell="A32" sqref="A32:C32"/>
    </sheetView>
  </sheetViews>
  <sheetFormatPr defaultRowHeight="18.75" x14ac:dyDescent="0.15"/>
  <cols>
    <col min="1" max="1" width="9" style="38"/>
    <col min="2" max="14" width="6.625" style="38" customWidth="1"/>
    <col min="15" max="16384" width="9" style="38"/>
  </cols>
  <sheetData>
    <row r="1" spans="1:15" x14ac:dyDescent="0.15">
      <c r="A1" s="99" t="s">
        <v>149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100"/>
      <c r="O1" s="37"/>
    </row>
    <row r="2" spans="1:15" ht="27" x14ac:dyDescent="0.15">
      <c r="A2" s="39" t="s">
        <v>150</v>
      </c>
      <c r="B2" s="40" t="s">
        <v>89</v>
      </c>
      <c r="C2" s="40" t="s">
        <v>90</v>
      </c>
      <c r="D2" s="40" t="s">
        <v>91</v>
      </c>
      <c r="E2" s="40" t="s">
        <v>92</v>
      </c>
      <c r="F2" s="40" t="s">
        <v>93</v>
      </c>
      <c r="G2" s="40" t="s">
        <v>94</v>
      </c>
      <c r="H2" s="40" t="s">
        <v>95</v>
      </c>
      <c r="I2" s="40" t="s">
        <v>96</v>
      </c>
      <c r="J2" s="40" t="s">
        <v>97</v>
      </c>
      <c r="K2" s="40" t="s">
        <v>98</v>
      </c>
      <c r="L2" s="40" t="s">
        <v>99</v>
      </c>
      <c r="M2" s="41" t="s">
        <v>100</v>
      </c>
      <c r="N2" s="42" t="s">
        <v>101</v>
      </c>
      <c r="O2" s="37"/>
    </row>
    <row r="3" spans="1:15" x14ac:dyDescent="0.15">
      <c r="A3" s="43" t="s">
        <v>102</v>
      </c>
      <c r="B3" s="44">
        <v>30</v>
      </c>
      <c r="C3" s="44">
        <v>47</v>
      </c>
      <c r="D3" s="44">
        <v>58</v>
      </c>
      <c r="E3" s="44">
        <v>30</v>
      </c>
      <c r="F3" s="44">
        <v>10</v>
      </c>
      <c r="G3" s="44">
        <v>2</v>
      </c>
      <c r="H3" s="44">
        <v>39</v>
      </c>
      <c r="I3" s="44">
        <v>24</v>
      </c>
      <c r="J3" s="44">
        <v>7</v>
      </c>
      <c r="K3" s="44">
        <v>10</v>
      </c>
      <c r="L3" s="44">
        <v>14</v>
      </c>
      <c r="M3" s="44">
        <v>0</v>
      </c>
      <c r="N3" s="45">
        <f t="shared" ref="N3:N10" si="0">SUM(B3:M3)</f>
        <v>271</v>
      </c>
      <c r="O3" s="37"/>
    </row>
    <row r="4" spans="1:15" ht="18.75" customHeight="1" x14ac:dyDescent="0.15">
      <c r="A4" s="43" t="s">
        <v>103</v>
      </c>
      <c r="B4" s="44">
        <v>43</v>
      </c>
      <c r="C4" s="44">
        <v>80</v>
      </c>
      <c r="D4" s="44">
        <v>31</v>
      </c>
      <c r="E4" s="44">
        <v>52</v>
      </c>
      <c r="F4" s="44">
        <v>4</v>
      </c>
      <c r="G4" s="44">
        <v>7</v>
      </c>
      <c r="H4" s="44">
        <v>46</v>
      </c>
      <c r="I4" s="44">
        <v>37</v>
      </c>
      <c r="J4" s="44">
        <v>41</v>
      </c>
      <c r="K4" s="44">
        <v>48</v>
      </c>
      <c r="L4" s="44">
        <v>26</v>
      </c>
      <c r="M4" s="46">
        <v>1</v>
      </c>
      <c r="N4" s="45">
        <f t="shared" si="0"/>
        <v>416</v>
      </c>
      <c r="O4" s="37"/>
    </row>
    <row r="5" spans="1:15" x14ac:dyDescent="0.15">
      <c r="A5" s="43" t="s">
        <v>104</v>
      </c>
      <c r="B5" s="44">
        <v>19</v>
      </c>
      <c r="C5" s="44">
        <v>32</v>
      </c>
      <c r="D5" s="44">
        <v>19</v>
      </c>
      <c r="E5" s="44">
        <v>33</v>
      </c>
      <c r="F5" s="44">
        <v>5</v>
      </c>
      <c r="G5" s="44">
        <v>0</v>
      </c>
      <c r="H5" s="44">
        <v>39</v>
      </c>
      <c r="I5" s="44">
        <v>27</v>
      </c>
      <c r="J5" s="44">
        <v>21</v>
      </c>
      <c r="K5" s="44">
        <v>23</v>
      </c>
      <c r="L5" s="44">
        <v>14</v>
      </c>
      <c r="M5" s="46">
        <v>1</v>
      </c>
      <c r="N5" s="45">
        <f t="shared" si="0"/>
        <v>233</v>
      </c>
      <c r="O5" s="37"/>
    </row>
    <row r="6" spans="1:15" ht="18.75" customHeight="1" x14ac:dyDescent="0.15">
      <c r="A6" s="43" t="s">
        <v>105</v>
      </c>
      <c r="B6" s="44">
        <v>20</v>
      </c>
      <c r="C6" s="44">
        <v>43</v>
      </c>
      <c r="D6" s="44">
        <v>34</v>
      </c>
      <c r="E6" s="44">
        <v>49</v>
      </c>
      <c r="F6" s="44">
        <v>11</v>
      </c>
      <c r="G6" s="44">
        <v>2</v>
      </c>
      <c r="H6" s="44">
        <v>39</v>
      </c>
      <c r="I6" s="44">
        <v>12</v>
      </c>
      <c r="J6" s="44">
        <v>20</v>
      </c>
      <c r="K6" s="44">
        <v>18</v>
      </c>
      <c r="L6" s="44">
        <v>11</v>
      </c>
      <c r="M6" s="44">
        <v>3</v>
      </c>
      <c r="N6" s="45">
        <f t="shared" si="0"/>
        <v>262</v>
      </c>
      <c r="O6" s="37"/>
    </row>
    <row r="7" spans="1:15" ht="18.75" customHeight="1" x14ac:dyDescent="0.15">
      <c r="A7" s="43" t="s">
        <v>106</v>
      </c>
      <c r="B7" s="44">
        <v>18</v>
      </c>
      <c r="C7" s="44">
        <v>28</v>
      </c>
      <c r="D7" s="44">
        <v>20</v>
      </c>
      <c r="E7" s="44">
        <v>26</v>
      </c>
      <c r="F7" s="44">
        <v>11</v>
      </c>
      <c r="G7" s="44">
        <v>1</v>
      </c>
      <c r="H7" s="44">
        <v>17</v>
      </c>
      <c r="I7" s="44">
        <v>11</v>
      </c>
      <c r="J7" s="44">
        <v>22</v>
      </c>
      <c r="K7" s="44">
        <v>25</v>
      </c>
      <c r="L7" s="44">
        <v>9</v>
      </c>
      <c r="M7" s="44">
        <v>1</v>
      </c>
      <c r="N7" s="45">
        <f t="shared" si="0"/>
        <v>189</v>
      </c>
      <c r="O7" s="37"/>
    </row>
    <row r="8" spans="1:15" ht="18.75" customHeight="1" x14ac:dyDescent="0.15">
      <c r="A8" s="43" t="s">
        <v>107</v>
      </c>
      <c r="B8" s="44">
        <v>3</v>
      </c>
      <c r="C8" s="44">
        <v>5</v>
      </c>
      <c r="D8" s="44">
        <v>1</v>
      </c>
      <c r="E8" s="44">
        <v>2</v>
      </c>
      <c r="F8" s="44">
        <v>1</v>
      </c>
      <c r="G8" s="44">
        <v>1</v>
      </c>
      <c r="H8" s="44">
        <v>5</v>
      </c>
      <c r="I8" s="44">
        <v>4</v>
      </c>
      <c r="J8" s="44">
        <v>2</v>
      </c>
      <c r="K8" s="44">
        <v>2</v>
      </c>
      <c r="L8" s="44">
        <v>4</v>
      </c>
      <c r="M8" s="44">
        <v>1</v>
      </c>
      <c r="N8" s="45">
        <f t="shared" si="0"/>
        <v>31</v>
      </c>
      <c r="O8" s="37"/>
    </row>
    <row r="9" spans="1:15" ht="19.5" customHeight="1" thickBot="1" x14ac:dyDescent="0.2">
      <c r="A9" s="47" t="s">
        <v>108</v>
      </c>
      <c r="B9" s="44">
        <v>21</v>
      </c>
      <c r="C9" s="44">
        <v>15</v>
      </c>
      <c r="D9" s="44">
        <v>10</v>
      </c>
      <c r="E9" s="44">
        <v>24</v>
      </c>
      <c r="F9" s="44">
        <v>5</v>
      </c>
      <c r="G9" s="44">
        <v>5</v>
      </c>
      <c r="H9" s="44">
        <v>12</v>
      </c>
      <c r="I9" s="44">
        <v>14</v>
      </c>
      <c r="J9" s="44">
        <v>5</v>
      </c>
      <c r="K9" s="44">
        <v>9</v>
      </c>
      <c r="L9" s="44">
        <v>6</v>
      </c>
      <c r="M9" s="48">
        <v>32</v>
      </c>
      <c r="N9" s="49">
        <f t="shared" si="0"/>
        <v>158</v>
      </c>
      <c r="O9" s="37"/>
    </row>
    <row r="10" spans="1:15" ht="19.5" customHeight="1" thickBot="1" x14ac:dyDescent="0.2">
      <c r="A10" s="50" t="s">
        <v>101</v>
      </c>
      <c r="B10" s="51">
        <f t="shared" ref="B10:M10" si="1">SUM(B3:B9)</f>
        <v>154</v>
      </c>
      <c r="C10" s="51">
        <f t="shared" si="1"/>
        <v>250</v>
      </c>
      <c r="D10" s="51">
        <f t="shared" si="1"/>
        <v>173</v>
      </c>
      <c r="E10" s="51">
        <f t="shared" si="1"/>
        <v>216</v>
      </c>
      <c r="F10" s="51">
        <f t="shared" si="1"/>
        <v>47</v>
      </c>
      <c r="G10" s="51">
        <f t="shared" si="1"/>
        <v>18</v>
      </c>
      <c r="H10" s="51">
        <f t="shared" si="1"/>
        <v>197</v>
      </c>
      <c r="I10" s="51">
        <f t="shared" si="1"/>
        <v>129</v>
      </c>
      <c r="J10" s="51">
        <f t="shared" si="1"/>
        <v>118</v>
      </c>
      <c r="K10" s="51">
        <f t="shared" si="1"/>
        <v>135</v>
      </c>
      <c r="L10" s="51">
        <f t="shared" si="1"/>
        <v>84</v>
      </c>
      <c r="M10" s="51">
        <f t="shared" si="1"/>
        <v>39</v>
      </c>
      <c r="N10" s="52">
        <f t="shared" si="0"/>
        <v>1560</v>
      </c>
      <c r="O10" s="37"/>
    </row>
    <row r="11" spans="1:15" ht="19.5" customHeight="1" thickTop="1" x14ac:dyDescent="0.15">
      <c r="A11" s="53" t="s">
        <v>109</v>
      </c>
      <c r="B11" s="11">
        <v>97</v>
      </c>
      <c r="C11" s="11">
        <v>119</v>
      </c>
      <c r="D11" s="11">
        <v>108</v>
      </c>
      <c r="E11" s="11">
        <v>64</v>
      </c>
      <c r="F11" s="11">
        <v>23</v>
      </c>
      <c r="G11" s="11">
        <v>26</v>
      </c>
      <c r="H11" s="11">
        <v>70</v>
      </c>
      <c r="I11" s="11">
        <v>30</v>
      </c>
      <c r="J11" s="11">
        <v>34</v>
      </c>
      <c r="K11" s="11">
        <v>24</v>
      </c>
      <c r="L11" s="11">
        <v>60</v>
      </c>
      <c r="M11" s="12">
        <v>12</v>
      </c>
      <c r="N11" s="13">
        <f>SUM(B11:M11)</f>
        <v>667</v>
      </c>
      <c r="O11" s="37"/>
    </row>
    <row r="12" spans="1:15" ht="18.75" customHeight="1" x14ac:dyDescent="0.15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</row>
    <row r="13" spans="1:15" ht="18.75" customHeight="1" x14ac:dyDescent="0.15">
      <c r="A13" s="101" t="s">
        <v>110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</row>
    <row r="14" spans="1:15" ht="27" x14ac:dyDescent="0.15">
      <c r="A14" s="39" t="s">
        <v>151</v>
      </c>
      <c r="B14" s="40" t="s">
        <v>89</v>
      </c>
      <c r="C14" s="40" t="s">
        <v>90</v>
      </c>
      <c r="D14" s="40" t="s">
        <v>91</v>
      </c>
      <c r="E14" s="40" t="s">
        <v>92</v>
      </c>
      <c r="F14" s="40" t="s">
        <v>93</v>
      </c>
      <c r="G14" s="40" t="s">
        <v>94</v>
      </c>
      <c r="H14" s="40" t="s">
        <v>95</v>
      </c>
      <c r="I14" s="40" t="s">
        <v>96</v>
      </c>
      <c r="J14" s="40" t="s">
        <v>97</v>
      </c>
      <c r="K14" s="40" t="s">
        <v>98</v>
      </c>
      <c r="L14" s="40" t="s">
        <v>99</v>
      </c>
      <c r="M14" s="40" t="s">
        <v>100</v>
      </c>
      <c r="N14" s="40" t="s">
        <v>101</v>
      </c>
      <c r="O14" s="37"/>
    </row>
    <row r="15" spans="1:15" x14ac:dyDescent="0.15">
      <c r="A15" s="57" t="s">
        <v>152</v>
      </c>
      <c r="B15" s="58">
        <v>12</v>
      </c>
      <c r="C15" s="58">
        <v>16</v>
      </c>
      <c r="D15" s="58">
        <v>26</v>
      </c>
      <c r="E15" s="58">
        <v>5</v>
      </c>
      <c r="F15" s="58">
        <v>2</v>
      </c>
      <c r="G15" s="58">
        <v>9</v>
      </c>
      <c r="H15" s="58">
        <v>6</v>
      </c>
      <c r="I15" s="58">
        <v>4</v>
      </c>
      <c r="J15" s="58">
        <v>7</v>
      </c>
      <c r="K15" s="58">
        <v>2</v>
      </c>
      <c r="L15" s="58">
        <v>13</v>
      </c>
      <c r="M15" s="59">
        <v>2</v>
      </c>
      <c r="N15" s="54">
        <f t="shared" ref="N15:N27" si="2">SUM(B15:M15)</f>
        <v>104</v>
      </c>
      <c r="O15" s="37"/>
    </row>
    <row r="16" spans="1:15" ht="37.5" x14ac:dyDescent="0.15">
      <c r="A16" s="57" t="s">
        <v>153</v>
      </c>
      <c r="B16" s="58">
        <v>2</v>
      </c>
      <c r="C16" s="58">
        <v>4</v>
      </c>
      <c r="D16" s="58">
        <v>3</v>
      </c>
      <c r="E16" s="58">
        <v>7</v>
      </c>
      <c r="F16" s="58">
        <v>0</v>
      </c>
      <c r="G16" s="58">
        <v>1</v>
      </c>
      <c r="H16" s="58">
        <v>9</v>
      </c>
      <c r="I16" s="58">
        <v>3</v>
      </c>
      <c r="J16" s="58">
        <v>4</v>
      </c>
      <c r="K16" s="58">
        <v>3</v>
      </c>
      <c r="L16" s="58">
        <v>8</v>
      </c>
      <c r="M16" s="59">
        <v>5</v>
      </c>
      <c r="N16" s="54">
        <f t="shared" si="2"/>
        <v>49</v>
      </c>
      <c r="O16" s="37"/>
    </row>
    <row r="17" spans="1:15" x14ac:dyDescent="0.15">
      <c r="A17" s="57" t="s">
        <v>154</v>
      </c>
      <c r="B17" s="58">
        <v>3</v>
      </c>
      <c r="C17" s="58">
        <v>10</v>
      </c>
      <c r="D17" s="58">
        <v>2</v>
      </c>
      <c r="E17" s="58">
        <v>3</v>
      </c>
      <c r="F17" s="58">
        <v>0</v>
      </c>
      <c r="G17" s="58">
        <v>1</v>
      </c>
      <c r="H17" s="58">
        <v>5</v>
      </c>
      <c r="I17" s="58">
        <v>0</v>
      </c>
      <c r="J17" s="58">
        <v>2</v>
      </c>
      <c r="K17" s="58">
        <v>1</v>
      </c>
      <c r="L17" s="58">
        <v>6</v>
      </c>
      <c r="M17" s="59">
        <v>1</v>
      </c>
      <c r="N17" s="54">
        <f t="shared" si="2"/>
        <v>34</v>
      </c>
      <c r="O17" s="37"/>
    </row>
    <row r="18" spans="1:15" ht="56.25" x14ac:dyDescent="0.15">
      <c r="A18" s="57" t="s">
        <v>155</v>
      </c>
      <c r="B18" s="58">
        <v>14</v>
      </c>
      <c r="C18" s="58">
        <v>23</v>
      </c>
      <c r="D18" s="58">
        <v>5</v>
      </c>
      <c r="E18" s="58">
        <v>5</v>
      </c>
      <c r="F18" s="58">
        <v>2</v>
      </c>
      <c r="G18" s="58">
        <v>0</v>
      </c>
      <c r="H18" s="58">
        <v>15</v>
      </c>
      <c r="I18" s="58">
        <v>6</v>
      </c>
      <c r="J18" s="58">
        <v>4</v>
      </c>
      <c r="K18" s="58">
        <v>1</v>
      </c>
      <c r="L18" s="58">
        <v>6</v>
      </c>
      <c r="M18" s="59">
        <v>1</v>
      </c>
      <c r="N18" s="54">
        <f t="shared" si="2"/>
        <v>82</v>
      </c>
      <c r="O18" s="37"/>
    </row>
    <row r="19" spans="1:15" ht="56.25" x14ac:dyDescent="0.15">
      <c r="A19" s="57" t="s">
        <v>156</v>
      </c>
      <c r="B19" s="58">
        <v>4</v>
      </c>
      <c r="C19" s="58">
        <v>2</v>
      </c>
      <c r="D19" s="58">
        <v>0</v>
      </c>
      <c r="E19" s="58">
        <v>2</v>
      </c>
      <c r="F19" s="58">
        <v>2</v>
      </c>
      <c r="G19" s="58">
        <v>0</v>
      </c>
      <c r="H19" s="58">
        <v>1</v>
      </c>
      <c r="I19" s="58">
        <v>0</v>
      </c>
      <c r="J19" s="58">
        <v>0</v>
      </c>
      <c r="K19" s="58">
        <v>1</v>
      </c>
      <c r="L19" s="58">
        <v>0</v>
      </c>
      <c r="M19" s="59">
        <v>0</v>
      </c>
      <c r="N19" s="54">
        <f t="shared" si="2"/>
        <v>12</v>
      </c>
      <c r="O19" s="37"/>
    </row>
    <row r="20" spans="1:15" ht="37.5" x14ac:dyDescent="0.15">
      <c r="A20" s="57" t="s">
        <v>157</v>
      </c>
      <c r="B20" s="58">
        <v>12</v>
      </c>
      <c r="C20" s="58">
        <v>4</v>
      </c>
      <c r="D20" s="58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9">
        <v>1</v>
      </c>
      <c r="N20" s="54">
        <f t="shared" si="2"/>
        <v>17</v>
      </c>
      <c r="O20" s="37"/>
    </row>
    <row r="21" spans="1:15" ht="56.25" x14ac:dyDescent="0.15">
      <c r="A21" s="57" t="s">
        <v>158</v>
      </c>
      <c r="B21" s="58">
        <v>6</v>
      </c>
      <c r="C21" s="58">
        <v>3</v>
      </c>
      <c r="D21" s="58">
        <v>2</v>
      </c>
      <c r="E21" s="58">
        <v>0</v>
      </c>
      <c r="F21" s="58">
        <v>0</v>
      </c>
      <c r="G21" s="58">
        <v>0</v>
      </c>
      <c r="H21" s="58">
        <v>1</v>
      </c>
      <c r="I21" s="58">
        <v>0</v>
      </c>
      <c r="J21" s="58">
        <v>1</v>
      </c>
      <c r="K21" s="58">
        <v>0</v>
      </c>
      <c r="L21" s="58">
        <v>0</v>
      </c>
      <c r="M21" s="59">
        <v>0</v>
      </c>
      <c r="N21" s="54">
        <f t="shared" si="2"/>
        <v>13</v>
      </c>
      <c r="O21" s="37"/>
    </row>
    <row r="22" spans="1:15" ht="56.25" x14ac:dyDescent="0.15">
      <c r="A22" s="57" t="s">
        <v>159</v>
      </c>
      <c r="B22" s="58">
        <v>35</v>
      </c>
      <c r="C22" s="58">
        <v>57</v>
      </c>
      <c r="D22" s="58">
        <v>62</v>
      </c>
      <c r="E22" s="58">
        <v>39</v>
      </c>
      <c r="F22" s="58">
        <v>14</v>
      </c>
      <c r="G22" s="58">
        <v>10</v>
      </c>
      <c r="H22" s="58">
        <v>28</v>
      </c>
      <c r="I22" s="58">
        <v>17</v>
      </c>
      <c r="J22" s="58">
        <v>13</v>
      </c>
      <c r="K22" s="58">
        <v>8</v>
      </c>
      <c r="L22" s="58">
        <v>12</v>
      </c>
      <c r="M22" s="59">
        <v>2</v>
      </c>
      <c r="N22" s="54">
        <f t="shared" si="2"/>
        <v>297</v>
      </c>
      <c r="O22" s="37"/>
    </row>
    <row r="23" spans="1:15" ht="37.5" x14ac:dyDescent="0.15">
      <c r="A23" s="57" t="s">
        <v>160</v>
      </c>
      <c r="B23" s="58">
        <v>4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9">
        <v>0</v>
      </c>
      <c r="N23" s="54">
        <f t="shared" si="2"/>
        <v>4</v>
      </c>
      <c r="O23" s="37"/>
    </row>
    <row r="24" spans="1:15" ht="37.5" x14ac:dyDescent="0.15">
      <c r="A24" s="57" t="s">
        <v>161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9">
        <v>0</v>
      </c>
      <c r="N24" s="54">
        <f t="shared" si="2"/>
        <v>0</v>
      </c>
      <c r="O24" s="37"/>
    </row>
    <row r="25" spans="1:15" ht="75" x14ac:dyDescent="0.15">
      <c r="A25" s="57" t="s">
        <v>162</v>
      </c>
      <c r="B25" s="58">
        <v>0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9">
        <v>0</v>
      </c>
      <c r="N25" s="54">
        <f t="shared" si="2"/>
        <v>0</v>
      </c>
      <c r="O25" s="37"/>
    </row>
    <row r="26" spans="1:15" ht="38.25" thickBot="1" x14ac:dyDescent="0.2">
      <c r="A26" s="57" t="s">
        <v>163</v>
      </c>
      <c r="B26" s="58">
        <v>5</v>
      </c>
      <c r="C26" s="58">
        <v>0</v>
      </c>
      <c r="D26" s="58">
        <v>8</v>
      </c>
      <c r="E26" s="58">
        <v>3</v>
      </c>
      <c r="F26" s="58">
        <v>3</v>
      </c>
      <c r="G26" s="58">
        <v>5</v>
      </c>
      <c r="H26" s="58">
        <v>5</v>
      </c>
      <c r="I26" s="58">
        <v>0</v>
      </c>
      <c r="J26" s="58">
        <v>3</v>
      </c>
      <c r="K26" s="58">
        <v>8</v>
      </c>
      <c r="L26" s="58">
        <v>15</v>
      </c>
      <c r="M26" s="59">
        <v>0</v>
      </c>
      <c r="N26" s="54">
        <f t="shared" si="2"/>
        <v>55</v>
      </c>
      <c r="O26" s="37"/>
    </row>
    <row r="27" spans="1:15" x14ac:dyDescent="0.15">
      <c r="A27" s="53" t="s">
        <v>101</v>
      </c>
      <c r="B27" s="15">
        <f>SUM(B15:B26)</f>
        <v>97</v>
      </c>
      <c r="C27" s="15">
        <f t="shared" ref="C27:M27" si="3">SUM(C15:C26)</f>
        <v>119</v>
      </c>
      <c r="D27" s="15">
        <f t="shared" si="3"/>
        <v>108</v>
      </c>
      <c r="E27" s="15">
        <f t="shared" si="3"/>
        <v>64</v>
      </c>
      <c r="F27" s="15">
        <f t="shared" si="3"/>
        <v>23</v>
      </c>
      <c r="G27" s="15">
        <f t="shared" si="3"/>
        <v>26</v>
      </c>
      <c r="H27" s="15">
        <f t="shared" si="3"/>
        <v>70</v>
      </c>
      <c r="I27" s="15">
        <f t="shared" si="3"/>
        <v>30</v>
      </c>
      <c r="J27" s="15">
        <f t="shared" si="3"/>
        <v>34</v>
      </c>
      <c r="K27" s="15">
        <f t="shared" si="3"/>
        <v>24</v>
      </c>
      <c r="L27" s="15">
        <f t="shared" si="3"/>
        <v>60</v>
      </c>
      <c r="M27" s="15">
        <f t="shared" si="3"/>
        <v>12</v>
      </c>
      <c r="N27" s="15">
        <f t="shared" si="2"/>
        <v>667</v>
      </c>
      <c r="O27" s="37"/>
    </row>
    <row r="28" spans="1:15" x14ac:dyDescent="0.15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</row>
    <row r="29" spans="1:15" x14ac:dyDescent="0.15">
      <c r="A29" s="122" t="s">
        <v>146</v>
      </c>
      <c r="B29" s="122"/>
      <c r="C29" s="122"/>
      <c r="D29" s="122"/>
      <c r="E29" s="122"/>
      <c r="F29" s="122"/>
      <c r="G29" s="122"/>
      <c r="H29" s="122"/>
      <c r="I29" s="122"/>
      <c r="J29" s="122"/>
      <c r="K29" s="37"/>
      <c r="L29" s="37"/>
      <c r="M29" s="37"/>
      <c r="N29" s="37"/>
      <c r="O29" s="37"/>
    </row>
    <row r="30" spans="1:15" x14ac:dyDescent="0.15">
      <c r="A30" s="38" t="s">
        <v>78</v>
      </c>
      <c r="D30" s="38" t="s">
        <v>79</v>
      </c>
      <c r="F30" s="38" t="s">
        <v>80</v>
      </c>
      <c r="H30" s="38" t="s">
        <v>81</v>
      </c>
      <c r="K30" s="56"/>
      <c r="L30" s="37"/>
      <c r="M30" s="37"/>
      <c r="N30" s="37"/>
      <c r="O30" s="37"/>
    </row>
    <row r="31" spans="1:15" x14ac:dyDescent="0.15">
      <c r="A31" s="103" t="s">
        <v>164</v>
      </c>
      <c r="B31" s="105"/>
      <c r="C31" s="104"/>
      <c r="D31" s="103">
        <v>22</v>
      </c>
      <c r="E31" s="104"/>
      <c r="F31" s="103">
        <v>9</v>
      </c>
      <c r="G31" s="104"/>
      <c r="H31" s="103">
        <v>21</v>
      </c>
      <c r="I31" s="104"/>
      <c r="J31" s="37"/>
      <c r="K31" s="37"/>
      <c r="L31" s="37"/>
      <c r="M31" s="37"/>
      <c r="N31" s="37"/>
      <c r="O31" s="37"/>
    </row>
    <row r="32" spans="1:15" x14ac:dyDescent="0.15">
      <c r="A32" s="103" t="s">
        <v>83</v>
      </c>
      <c r="B32" s="105"/>
      <c r="C32" s="104"/>
      <c r="D32" s="103">
        <v>39</v>
      </c>
      <c r="E32" s="104"/>
      <c r="F32" s="103">
        <v>30</v>
      </c>
      <c r="G32" s="104"/>
      <c r="H32" s="103">
        <v>88</v>
      </c>
      <c r="I32" s="104"/>
      <c r="J32" s="37"/>
      <c r="K32" s="37"/>
      <c r="L32" s="37"/>
      <c r="M32" s="37"/>
      <c r="N32" s="37"/>
      <c r="O32" s="37"/>
    </row>
    <row r="33" spans="1:15" ht="19.5" thickBot="1" x14ac:dyDescent="0.2">
      <c r="A33" s="128" t="s">
        <v>165</v>
      </c>
      <c r="B33" s="129"/>
      <c r="C33" s="130"/>
      <c r="D33" s="131">
        <v>26</v>
      </c>
      <c r="E33" s="132"/>
      <c r="F33" s="131">
        <v>24</v>
      </c>
      <c r="G33" s="132"/>
      <c r="H33" s="131">
        <v>56</v>
      </c>
      <c r="I33" s="132"/>
      <c r="J33" s="37"/>
      <c r="K33" s="37"/>
      <c r="L33" s="37"/>
      <c r="M33" s="37"/>
      <c r="N33" s="37"/>
      <c r="O33" s="37"/>
    </row>
    <row r="34" spans="1:15" ht="19.5" thickBot="1" x14ac:dyDescent="0.2">
      <c r="A34" s="128" t="s">
        <v>147</v>
      </c>
      <c r="B34" s="129"/>
      <c r="C34" s="130"/>
      <c r="D34" s="131">
        <v>73</v>
      </c>
      <c r="E34" s="132"/>
      <c r="F34" s="131">
        <v>42</v>
      </c>
      <c r="G34" s="132"/>
      <c r="H34" s="131">
        <v>91</v>
      </c>
      <c r="I34" s="132"/>
      <c r="J34" s="37"/>
      <c r="K34" s="37"/>
      <c r="L34" s="37"/>
      <c r="M34" s="37"/>
      <c r="N34" s="37"/>
      <c r="O34" s="37"/>
    </row>
    <row r="35" spans="1:15" x14ac:dyDescent="0.15">
      <c r="A35" s="123" t="s">
        <v>148</v>
      </c>
      <c r="B35" s="124"/>
      <c r="C35" s="125"/>
      <c r="D35" s="126">
        <f>SUM(D31:E34)</f>
        <v>160</v>
      </c>
      <c r="E35" s="127"/>
      <c r="F35" s="126">
        <f>SUM(F31:G34)</f>
        <v>105</v>
      </c>
      <c r="G35" s="127"/>
      <c r="H35" s="126">
        <f>SUM(H31:I34)</f>
        <v>256</v>
      </c>
      <c r="I35" s="127"/>
      <c r="J35" s="37"/>
      <c r="K35" s="37"/>
      <c r="L35" s="37"/>
      <c r="M35" s="37"/>
      <c r="N35" s="37"/>
      <c r="O35" s="37"/>
    </row>
  </sheetData>
  <mergeCells count="23">
    <mergeCell ref="A1:N1"/>
    <mergeCell ref="A13:O13"/>
    <mergeCell ref="A29:J29"/>
    <mergeCell ref="A31:C31"/>
    <mergeCell ref="D31:E31"/>
    <mergeCell ref="F31:G31"/>
    <mergeCell ref="H31:I31"/>
    <mergeCell ref="A32:C32"/>
    <mergeCell ref="D32:E32"/>
    <mergeCell ref="F32:G32"/>
    <mergeCell ref="H32:I32"/>
    <mergeCell ref="A33:C33"/>
    <mergeCell ref="D33:E33"/>
    <mergeCell ref="F33:G33"/>
    <mergeCell ref="H33:I33"/>
    <mergeCell ref="A34:C34"/>
    <mergeCell ref="D34:E34"/>
    <mergeCell ref="F34:G34"/>
    <mergeCell ref="H34:I34"/>
    <mergeCell ref="A35:C35"/>
    <mergeCell ref="D35:E35"/>
    <mergeCell ref="F35:G35"/>
    <mergeCell ref="H35:I35"/>
  </mergeCells>
  <phoneticPr fontId="1"/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Ｈ27</vt:lpstr>
      <vt:lpstr>Ｈ28</vt:lpstr>
      <vt:lpstr>Ｈ29</vt:lpstr>
      <vt:lpstr>H30</vt:lpstr>
      <vt:lpstr>R01</vt:lpstr>
      <vt:lpstr>R02</vt:lpstr>
      <vt:lpstr>R03</vt:lpstr>
      <vt:lpstr>R04</vt:lpstr>
      <vt:lpstr>R05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ssb011-01</dc:creator>
  <cp:lastModifiedBy>池田　愛【佐世保】</cp:lastModifiedBy>
  <cp:lastPrinted>2024-06-14T01:23:18Z</cp:lastPrinted>
  <dcterms:created xsi:type="dcterms:W3CDTF">2012-05-15T05:17:17Z</dcterms:created>
  <dcterms:modified xsi:type="dcterms:W3CDTF">2024-06-14T01:23:20Z</dcterms:modified>
</cp:coreProperties>
</file>