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tsc\Nextcloud\情報処理センター\ホームページ関連\00ホームページ更新\2024\202406\2406【教育データベース】生活支援係担当分\"/>
    </mc:Choice>
  </mc:AlternateContent>
  <xr:revisionPtr revIDLastSave="0" documentId="13_ncr:1_{9B78D920-A101-4815-96F3-1ECAEB02F2F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データ入力用" sheetId="1" r:id="rId1"/>
    <sheet name="一覧表およびグラフ" sheetId="4" r:id="rId2"/>
  </sheets>
  <definedNames>
    <definedName name="_xlnm.Print_Area" localSheetId="1">一覧表およびグラフ!$A:$H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A29" i="1" s="1"/>
  <c r="B4" i="4"/>
  <c r="C4" i="4" s="1"/>
  <c r="A4" i="1"/>
  <c r="B5" i="1"/>
  <c r="B6" i="1" s="1"/>
  <c r="C5" i="4" l="1"/>
  <c r="D4" i="4"/>
  <c r="A5" i="1"/>
  <c r="B5" i="4"/>
  <c r="B7" i="1"/>
  <c r="A6" i="1"/>
  <c r="D5" i="4" l="1"/>
  <c r="E4" i="4"/>
  <c r="A7" i="1"/>
  <c r="B8" i="1"/>
  <c r="F4" i="4" l="1"/>
  <c r="F5" i="4" s="1"/>
  <c r="E5" i="4"/>
  <c r="A8" i="1"/>
  <c r="B9" i="1"/>
  <c r="A9" i="1" l="1"/>
  <c r="B10" i="1"/>
  <c r="A10" i="1" l="1"/>
  <c r="B11" i="1"/>
  <c r="A11" i="1" l="1"/>
  <c r="B12" i="1"/>
  <c r="B13" i="1" l="1"/>
  <c r="A12" i="1"/>
  <c r="B14" i="1" l="1"/>
  <c r="A13" i="1"/>
  <c r="B15" i="1" l="1"/>
  <c r="A14" i="1"/>
  <c r="B16" i="1" l="1"/>
  <c r="A15" i="1"/>
  <c r="A16" i="1" l="1"/>
  <c r="B17" i="1"/>
  <c r="A17" i="1" l="1"/>
  <c r="B18" i="1"/>
  <c r="A18" i="1" l="1"/>
  <c r="B19" i="1"/>
  <c r="A19" i="1" l="1"/>
  <c r="B20" i="1"/>
  <c r="B21" i="1" l="1"/>
  <c r="B22" i="1" s="1"/>
  <c r="A20" i="1"/>
  <c r="A22" i="1" l="1"/>
  <c r="B23" i="1"/>
  <c r="A21" i="1"/>
  <c r="B24" i="1" l="1"/>
  <c r="A23" i="1"/>
  <c r="A24" i="1" l="1"/>
  <c r="B25" i="1"/>
  <c r="B7" i="4"/>
  <c r="C6" i="4"/>
  <c r="B6" i="4"/>
  <c r="C7" i="4"/>
  <c r="A25" i="1" l="1"/>
  <c r="B26" i="1"/>
  <c r="B27" i="1" l="1"/>
  <c r="A26" i="1"/>
  <c r="E7" i="4"/>
  <c r="D6" i="4"/>
  <c r="D7" i="4"/>
  <c r="E6" i="4"/>
  <c r="A27" i="1" l="1"/>
  <c r="B28" i="1"/>
  <c r="A28" i="1" l="1"/>
  <c r="F6" i="4"/>
  <c r="F7" i="4"/>
</calcChain>
</file>

<file path=xl/sharedStrings.xml><?xml version="1.0" encoding="utf-8"?>
<sst xmlns="http://schemas.openxmlformats.org/spreadsheetml/2006/main" count="9" uniqueCount="7">
  <si>
    <t>課外活動事故件数</t>
    <rPh sb="0" eb="2">
      <t>カガイ</t>
    </rPh>
    <rPh sb="2" eb="4">
      <t>カツドウ</t>
    </rPh>
    <rPh sb="4" eb="6">
      <t>ジコ</t>
    </rPh>
    <rPh sb="6" eb="8">
      <t>ケンスウ</t>
    </rPh>
    <phoneticPr fontId="1"/>
  </si>
  <si>
    <t>事故件数</t>
    <rPh sb="0" eb="2">
      <t>ジコ</t>
    </rPh>
    <rPh sb="2" eb="4">
      <t>ケンスウ</t>
    </rPh>
    <phoneticPr fontId="1"/>
  </si>
  <si>
    <t>被災者総数</t>
    <rPh sb="0" eb="3">
      <t>ヒサイシャ</t>
    </rPh>
    <rPh sb="3" eb="5">
      <t>ソウスウ</t>
    </rPh>
    <phoneticPr fontId="1"/>
  </si>
  <si>
    <t>開始年度（西暦）</t>
    <rPh sb="0" eb="2">
      <t>カイシ</t>
    </rPh>
    <rPh sb="2" eb="4">
      <t>ネンド</t>
    </rPh>
    <rPh sb="5" eb="7">
      <t>セイレキ</t>
    </rPh>
    <phoneticPr fontId="1"/>
  </si>
  <si>
    <t>年度</t>
    <rPh sb="0" eb="2">
      <t>ネンド</t>
    </rPh>
    <phoneticPr fontId="1"/>
  </si>
  <si>
    <t>課外活動事故件数（過去5年間）</t>
    <rPh sb="0" eb="2">
      <t>カガイ</t>
    </rPh>
    <rPh sb="2" eb="4">
      <t>カツドウ</t>
    </rPh>
    <rPh sb="4" eb="6">
      <t>ジコ</t>
    </rPh>
    <rPh sb="6" eb="8">
      <t>ケンスウ</t>
    </rPh>
    <rPh sb="9" eb="11">
      <t>カコ</t>
    </rPh>
    <rPh sb="12" eb="14">
      <t>ネンカン</t>
    </rPh>
    <phoneticPr fontId="1"/>
  </si>
  <si>
    <t>→　この列より右は、印刷外領域です。</t>
    <rPh sb="4" eb="5">
      <t>レツ</t>
    </rPh>
    <rPh sb="7" eb="8">
      <t>ミギ</t>
    </rPh>
    <rPh sb="10" eb="12">
      <t>インサツ</t>
    </rPh>
    <rPh sb="12" eb="13">
      <t>ソト</t>
    </rPh>
    <rPh sb="13" eb="15">
      <t>リョウイキ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</si>
</sst>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&quot;&quot;成&quot;##&quot;年度&quot;"/>
    <numFmt numFmtId="177" formatCode="&quot;(&quot;##&quot;年度)&quot;"/>
    <numFmt numFmtId="178" formatCode="##&quot;年度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rgb="FF00B0F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178" fontId="0" fillId="2" borderId="4" xfId="0" applyNumberFormat="1" applyFill="1" applyBorder="1" applyAlignment="1">
      <alignment horizontal="center" vertical="center"/>
    </xf>
    <xf numFmtId="178" fontId="0" fillId="2" borderId="5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8" xfId="0" applyBorder="1" applyAlignment="1">
      <alignment vertical="center"/>
    </xf>
    <xf numFmtId="178" fontId="0" fillId="0" borderId="9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center"/>
    </xf>
    <xf numFmtId="177" fontId="0" fillId="2" borderId="12" xfId="0" applyNumberForma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 vertical="center" indent="1"/>
    </xf>
    <xf numFmtId="0" fontId="0" fillId="0" borderId="13" xfId="0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0" fontId="0" fillId="0" borderId="15" xfId="0" applyBorder="1" applyAlignment="1">
      <alignment horizontal="right" vertical="center" indent="1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55329737248691"/>
          <c:y val="6.2650676123254104E-2"/>
          <c:w val="0.49756176569131999"/>
          <c:h val="0.71084420985999841"/>
        </c:manualLayout>
      </c:layout>
      <c:lineChart>
        <c:grouping val="standard"/>
        <c:varyColors val="0"/>
        <c:ser>
          <c:idx val="0"/>
          <c:order val="0"/>
          <c:tx>
            <c:strRef>
              <c:f>一覧表およびグラフ!$A$6</c:f>
              <c:strCache>
                <c:ptCount val="1"/>
                <c:pt idx="0">
                  <c:v>事故件数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一覧表およびグラフ!$B$5:$F$5</c:f>
              <c:strCache>
                <c:ptCount val="5"/>
                <c:pt idx="0">
                  <c:v>令和1年度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一覧表およびグラフ!$B$6:$F$6</c:f>
              <c:numCache>
                <c:formatCode>General</c:formatCode>
                <c:ptCount val="5"/>
                <c:pt idx="0">
                  <c:v>19</c:v>
                </c:pt>
                <c:pt idx="1">
                  <c:v>11</c:v>
                </c:pt>
                <c:pt idx="2">
                  <c:v>21</c:v>
                </c:pt>
                <c:pt idx="3">
                  <c:v>17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87-4872-8FD6-5715520CE8C3}"/>
            </c:ext>
          </c:extLst>
        </c:ser>
        <c:ser>
          <c:idx val="1"/>
          <c:order val="1"/>
          <c:tx>
            <c:strRef>
              <c:f>一覧表およびグラフ!$A$7</c:f>
              <c:strCache>
                <c:ptCount val="1"/>
                <c:pt idx="0">
                  <c:v>被災者総数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一覧表およびグラフ!$B$5:$F$5</c:f>
              <c:strCache>
                <c:ptCount val="5"/>
                <c:pt idx="0">
                  <c:v>令和1年度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一覧表およびグラフ!$B$7:$F$7</c:f>
              <c:numCache>
                <c:formatCode>General</c:formatCode>
                <c:ptCount val="5"/>
                <c:pt idx="0">
                  <c:v>19</c:v>
                </c:pt>
                <c:pt idx="1">
                  <c:v>11</c:v>
                </c:pt>
                <c:pt idx="2">
                  <c:v>21</c:v>
                </c:pt>
                <c:pt idx="3">
                  <c:v>17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7-4872-8FD6-5715520CE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27855"/>
        <c:axId val="1"/>
      </c:lineChart>
      <c:catAx>
        <c:axId val="8812278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事故件数［件］、被災人数［人］</a:t>
                </a:r>
              </a:p>
            </c:rich>
          </c:tx>
          <c:layout>
            <c:manualLayout>
              <c:xMode val="edge"/>
              <c:yMode val="edge"/>
              <c:x val="2.6016226799011687E-2"/>
              <c:y val="0.36867525763555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12278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00119691878901"/>
          <c:y val="0.36867525763555092"/>
          <c:w val="0.18699222857729103"/>
          <c:h val="9.87951446686741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142875</xdr:rowOff>
    </xdr:from>
    <xdr:to>
      <xdr:col>7</xdr:col>
      <xdr:colOff>342900</xdr:colOff>
      <xdr:row>32</xdr:row>
      <xdr:rowOff>152400</xdr:rowOff>
    </xdr:to>
    <xdr:graphicFrame macro="">
      <xdr:nvGraphicFramePr>
        <xdr:cNvPr id="23566" name="Chart 1">
          <a:extLst>
            <a:ext uri="{FF2B5EF4-FFF2-40B4-BE49-F238E27FC236}">
              <a16:creationId xmlns:a16="http://schemas.microsoft.com/office/drawing/2014/main" id="{8695A78A-CCBC-482F-AB85-60C9BB62A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725142</xdr:colOff>
      <xdr:row>5</xdr:row>
      <xdr:rowOff>240197</xdr:rowOff>
    </xdr:from>
    <xdr:to>
      <xdr:col>13</xdr:col>
      <xdr:colOff>248477</xdr:colOff>
      <xdr:row>13</xdr:row>
      <xdr:rowOff>49696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8BE171D-A0F2-46CF-BB88-DB94E21A51D6}"/>
            </a:ext>
          </a:extLst>
        </xdr:cNvPr>
        <xdr:cNvSpPr/>
      </xdr:nvSpPr>
      <xdr:spPr bwMode="auto">
        <a:xfrm>
          <a:off x="7839903" y="1490871"/>
          <a:ext cx="2745270" cy="176419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2200"/>
            </a:lnSpc>
          </a:pP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グラフ作成方法</a:t>
          </a: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】</a:t>
          </a:r>
          <a:endParaRPr kumimoji="1" lang="ja-JP" altLang="en-US" sz="18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オレンジ色セルの部分に開始年を入力すると、その年から５年間分のグラフが自動的に作成されます。</a:t>
          </a: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グラフ上では和暦で表示されます。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C29" sqref="C29"/>
    </sheetView>
  </sheetViews>
  <sheetFormatPr defaultRowHeight="13.5" x14ac:dyDescent="0.15"/>
  <cols>
    <col min="1" max="1" width="12.375" style="1" customWidth="1"/>
    <col min="2" max="2" width="11.75" style="14" customWidth="1"/>
    <col min="3" max="4" width="20.875" style="18" customWidth="1"/>
    <col min="5" max="16384" width="9" style="1"/>
  </cols>
  <sheetData>
    <row r="1" spans="1:4" ht="35.25" customHeight="1" x14ac:dyDescent="0.15">
      <c r="A1" s="26" t="s">
        <v>0</v>
      </c>
      <c r="B1" s="26"/>
      <c r="C1" s="26"/>
      <c r="D1" s="26"/>
    </row>
    <row r="2" spans="1:4" ht="15" customHeight="1" x14ac:dyDescent="0.15">
      <c r="C2" s="1"/>
      <c r="D2" s="1"/>
    </row>
    <row r="3" spans="1:4" ht="26.25" customHeight="1" x14ac:dyDescent="0.15">
      <c r="A3" s="24" t="s">
        <v>4</v>
      </c>
      <c r="B3" s="25"/>
      <c r="C3" s="2" t="s">
        <v>1</v>
      </c>
      <c r="D3" s="2" t="s">
        <v>2</v>
      </c>
    </row>
    <row r="4" spans="1:4" ht="26.25" customHeight="1" x14ac:dyDescent="0.15">
      <c r="A4" s="3" t="str">
        <f t="shared" ref="A4:A23" si="0">IF(B4&gt;2018,"令和"&amp;B4-2018&amp;"年度","平成"&amp;B4-1988&amp;"年度")</f>
        <v>平成10年度</v>
      </c>
      <c r="B4" s="15">
        <v>1998</v>
      </c>
      <c r="C4" s="16">
        <v>26</v>
      </c>
      <c r="D4" s="16">
        <v>39</v>
      </c>
    </row>
    <row r="5" spans="1:4" ht="26.25" customHeight="1" x14ac:dyDescent="0.15">
      <c r="A5" s="3" t="str">
        <f t="shared" si="0"/>
        <v>平成11年度</v>
      </c>
      <c r="B5" s="15">
        <f>B4+1</f>
        <v>1999</v>
      </c>
      <c r="C5" s="16">
        <v>27</v>
      </c>
      <c r="D5" s="16">
        <v>39</v>
      </c>
    </row>
    <row r="6" spans="1:4" ht="26.25" customHeight="1" x14ac:dyDescent="0.15">
      <c r="A6" s="3" t="str">
        <f t="shared" si="0"/>
        <v>平成12年度</v>
      </c>
      <c r="B6" s="15">
        <f t="shared" ref="B6:B29" si="1">B5+1</f>
        <v>2000</v>
      </c>
      <c r="C6" s="16">
        <v>32</v>
      </c>
      <c r="D6" s="16">
        <v>49</v>
      </c>
    </row>
    <row r="7" spans="1:4" ht="26.25" customHeight="1" x14ac:dyDescent="0.15">
      <c r="A7" s="3" t="str">
        <f t="shared" si="0"/>
        <v>平成13年度</v>
      </c>
      <c r="B7" s="15">
        <f t="shared" si="1"/>
        <v>2001</v>
      </c>
      <c r="C7" s="16">
        <v>36</v>
      </c>
      <c r="D7" s="16">
        <v>52</v>
      </c>
    </row>
    <row r="8" spans="1:4" ht="26.25" customHeight="1" x14ac:dyDescent="0.15">
      <c r="A8" s="3" t="str">
        <f t="shared" si="0"/>
        <v>平成14年度</v>
      </c>
      <c r="B8" s="15">
        <f t="shared" si="1"/>
        <v>2002</v>
      </c>
      <c r="C8" s="16">
        <v>32</v>
      </c>
      <c r="D8" s="16">
        <v>48</v>
      </c>
    </row>
    <row r="9" spans="1:4" ht="26.25" customHeight="1" x14ac:dyDescent="0.15">
      <c r="A9" s="3" t="str">
        <f t="shared" si="0"/>
        <v>平成15年度</v>
      </c>
      <c r="B9" s="15">
        <f t="shared" si="1"/>
        <v>2003</v>
      </c>
      <c r="C9" s="16">
        <v>29</v>
      </c>
      <c r="D9" s="16">
        <v>29</v>
      </c>
    </row>
    <row r="10" spans="1:4" ht="26.25" customHeight="1" x14ac:dyDescent="0.15">
      <c r="A10" s="3" t="str">
        <f t="shared" si="0"/>
        <v>平成16年度</v>
      </c>
      <c r="B10" s="15">
        <f t="shared" si="1"/>
        <v>2004</v>
      </c>
      <c r="C10" s="16">
        <v>23</v>
      </c>
      <c r="D10" s="16">
        <v>23</v>
      </c>
    </row>
    <row r="11" spans="1:4" ht="26.25" customHeight="1" x14ac:dyDescent="0.15">
      <c r="A11" s="3" t="str">
        <f>IF(B11&gt;2018,"令和"&amp;B11-2018&amp;"年度","平成"&amp;B11-1988&amp;"年度")</f>
        <v>平成17年度</v>
      </c>
      <c r="B11" s="15">
        <f t="shared" si="1"/>
        <v>2005</v>
      </c>
      <c r="C11" s="16">
        <v>21</v>
      </c>
      <c r="D11" s="16">
        <v>21</v>
      </c>
    </row>
    <row r="12" spans="1:4" ht="26.25" customHeight="1" x14ac:dyDescent="0.15">
      <c r="A12" s="3" t="str">
        <f t="shared" si="0"/>
        <v>平成18年度</v>
      </c>
      <c r="B12" s="15">
        <f t="shared" si="1"/>
        <v>2006</v>
      </c>
      <c r="C12" s="16">
        <v>25</v>
      </c>
      <c r="D12" s="16">
        <v>25</v>
      </c>
    </row>
    <row r="13" spans="1:4" ht="26.25" customHeight="1" x14ac:dyDescent="0.15">
      <c r="A13" s="3" t="str">
        <f t="shared" si="0"/>
        <v>平成19年度</v>
      </c>
      <c r="B13" s="15">
        <f t="shared" si="1"/>
        <v>2007</v>
      </c>
      <c r="C13" s="16">
        <v>18</v>
      </c>
      <c r="D13" s="16">
        <v>18</v>
      </c>
    </row>
    <row r="14" spans="1:4" ht="26.25" customHeight="1" x14ac:dyDescent="0.15">
      <c r="A14" s="3" t="str">
        <f t="shared" si="0"/>
        <v>平成20年度</v>
      </c>
      <c r="B14" s="15">
        <f t="shared" si="1"/>
        <v>2008</v>
      </c>
      <c r="C14" s="16">
        <v>32</v>
      </c>
      <c r="D14" s="16">
        <v>32</v>
      </c>
    </row>
    <row r="15" spans="1:4" ht="26.25" customHeight="1" x14ac:dyDescent="0.15">
      <c r="A15" s="3" t="str">
        <f t="shared" si="0"/>
        <v>平成21年度</v>
      </c>
      <c r="B15" s="15">
        <f t="shared" si="1"/>
        <v>2009</v>
      </c>
      <c r="C15" s="16">
        <v>35</v>
      </c>
      <c r="D15" s="16">
        <v>35</v>
      </c>
    </row>
    <row r="16" spans="1:4" ht="26.25" customHeight="1" x14ac:dyDescent="0.15">
      <c r="A16" s="3" t="str">
        <f t="shared" si="0"/>
        <v>平成22年度</v>
      </c>
      <c r="B16" s="15">
        <f t="shared" si="1"/>
        <v>2010</v>
      </c>
      <c r="C16" s="16">
        <v>36</v>
      </c>
      <c r="D16" s="16">
        <v>36</v>
      </c>
    </row>
    <row r="17" spans="1:4" ht="26.25" customHeight="1" x14ac:dyDescent="0.15">
      <c r="A17" s="3" t="str">
        <f t="shared" si="0"/>
        <v>平成23年度</v>
      </c>
      <c r="B17" s="15">
        <f t="shared" si="1"/>
        <v>2011</v>
      </c>
      <c r="C17" s="16">
        <v>28</v>
      </c>
      <c r="D17" s="16">
        <v>28</v>
      </c>
    </row>
    <row r="18" spans="1:4" ht="26.25" customHeight="1" x14ac:dyDescent="0.15">
      <c r="A18" s="3" t="str">
        <f t="shared" si="0"/>
        <v>平成24年度</v>
      </c>
      <c r="B18" s="15">
        <f t="shared" si="1"/>
        <v>2012</v>
      </c>
      <c r="C18" s="16">
        <v>47</v>
      </c>
      <c r="D18" s="16">
        <v>47</v>
      </c>
    </row>
    <row r="19" spans="1:4" ht="26.25" customHeight="1" x14ac:dyDescent="0.15">
      <c r="A19" s="3" t="str">
        <f t="shared" si="0"/>
        <v>平成25年度</v>
      </c>
      <c r="B19" s="15">
        <f t="shared" si="1"/>
        <v>2013</v>
      </c>
      <c r="C19" s="16">
        <v>31</v>
      </c>
      <c r="D19" s="16">
        <v>31</v>
      </c>
    </row>
    <row r="20" spans="1:4" ht="26.25" customHeight="1" x14ac:dyDescent="0.15">
      <c r="A20" s="3" t="str">
        <f t="shared" si="0"/>
        <v>平成26年度</v>
      </c>
      <c r="B20" s="15">
        <f t="shared" si="1"/>
        <v>2014</v>
      </c>
      <c r="C20" s="16">
        <v>26</v>
      </c>
      <c r="D20" s="16">
        <v>26</v>
      </c>
    </row>
    <row r="21" spans="1:4" ht="26.25" customHeight="1" x14ac:dyDescent="0.15">
      <c r="A21" s="3" t="str">
        <f t="shared" si="0"/>
        <v>平成27年度</v>
      </c>
      <c r="B21" s="15">
        <f t="shared" si="1"/>
        <v>2015</v>
      </c>
      <c r="C21" s="16">
        <v>26</v>
      </c>
      <c r="D21" s="16">
        <v>26</v>
      </c>
    </row>
    <row r="22" spans="1:4" ht="26.25" customHeight="1" x14ac:dyDescent="0.15">
      <c r="A22" s="3" t="str">
        <f t="shared" si="0"/>
        <v>平成28年度</v>
      </c>
      <c r="B22" s="15">
        <f t="shared" si="1"/>
        <v>2016</v>
      </c>
      <c r="C22" s="16">
        <v>23</v>
      </c>
      <c r="D22" s="16">
        <v>23</v>
      </c>
    </row>
    <row r="23" spans="1:4" ht="26.25" customHeight="1" x14ac:dyDescent="0.15">
      <c r="A23" s="3" t="str">
        <f t="shared" si="0"/>
        <v>平成29年度</v>
      </c>
      <c r="B23" s="15">
        <f>B22+1</f>
        <v>2017</v>
      </c>
      <c r="C23" s="16">
        <v>12</v>
      </c>
      <c r="D23" s="16">
        <v>12</v>
      </c>
    </row>
    <row r="24" spans="1:4" ht="26.25" customHeight="1" x14ac:dyDescent="0.15">
      <c r="A24" s="3" t="str">
        <f t="shared" ref="A24:A29" si="2">IF(B24&gt;2018,"令和"&amp;B24-2018&amp;"年度","平成"&amp;B24-1988&amp;"年度")</f>
        <v>平成30年度</v>
      </c>
      <c r="B24" s="15">
        <f t="shared" si="1"/>
        <v>2018</v>
      </c>
      <c r="C24" s="16">
        <v>17</v>
      </c>
      <c r="D24" s="16">
        <v>17</v>
      </c>
    </row>
    <row r="25" spans="1:4" ht="26.25" customHeight="1" x14ac:dyDescent="0.15">
      <c r="A25" s="3" t="str">
        <f t="shared" si="2"/>
        <v>令和1年度</v>
      </c>
      <c r="B25" s="15">
        <f t="shared" si="1"/>
        <v>2019</v>
      </c>
      <c r="C25" s="16">
        <v>19</v>
      </c>
      <c r="D25" s="17">
        <v>19</v>
      </c>
    </row>
    <row r="26" spans="1:4" ht="26.25" customHeight="1" x14ac:dyDescent="0.15">
      <c r="A26" s="3" t="str">
        <f t="shared" si="2"/>
        <v>令和2年度</v>
      </c>
      <c r="B26" s="15">
        <f t="shared" si="1"/>
        <v>2020</v>
      </c>
      <c r="C26" s="16">
        <v>11</v>
      </c>
      <c r="D26" s="17">
        <v>11</v>
      </c>
    </row>
    <row r="27" spans="1:4" ht="29.25" customHeight="1" x14ac:dyDescent="0.15">
      <c r="A27" s="3" t="str">
        <f t="shared" si="2"/>
        <v>令和3年度</v>
      </c>
      <c r="B27" s="15">
        <f t="shared" si="1"/>
        <v>2021</v>
      </c>
      <c r="C27" s="16">
        <v>21</v>
      </c>
      <c r="D27" s="17">
        <v>21</v>
      </c>
    </row>
    <row r="28" spans="1:4" ht="35.25" customHeight="1" x14ac:dyDescent="0.15">
      <c r="A28" s="3" t="str">
        <f t="shared" si="2"/>
        <v>令和4年度</v>
      </c>
      <c r="B28" s="15">
        <f t="shared" si="1"/>
        <v>2022</v>
      </c>
      <c r="C28" s="16">
        <v>17</v>
      </c>
      <c r="D28" s="17">
        <v>17</v>
      </c>
    </row>
    <row r="29" spans="1:4" ht="35.25" customHeight="1" x14ac:dyDescent="0.15">
      <c r="A29" s="3" t="str">
        <f t="shared" si="2"/>
        <v>令和5年度</v>
      </c>
      <c r="B29" s="15">
        <f t="shared" si="1"/>
        <v>2023</v>
      </c>
      <c r="C29" s="16">
        <v>14</v>
      </c>
      <c r="D29" s="17">
        <v>14</v>
      </c>
    </row>
  </sheetData>
  <mergeCells count="2">
    <mergeCell ref="A3:B3"/>
    <mergeCell ref="A1:D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tabSelected="1" zoomScale="115" zoomScaleNormal="115" workbookViewId="0">
      <selection activeCell="F6" sqref="F6"/>
    </sheetView>
  </sheetViews>
  <sheetFormatPr defaultRowHeight="13.5" x14ac:dyDescent="0.15"/>
  <cols>
    <col min="1" max="1" width="10" customWidth="1"/>
    <col min="2" max="6" width="10.875" customWidth="1"/>
    <col min="9" max="9" width="11" customWidth="1"/>
    <col min="10" max="10" width="15.25" bestFit="1" customWidth="1"/>
  </cols>
  <sheetData>
    <row r="1" spans="1:11" ht="21" x14ac:dyDescent="0.2">
      <c r="I1" s="13" t="s">
        <v>6</v>
      </c>
    </row>
    <row r="2" spans="1:11" ht="21.75" customHeight="1" x14ac:dyDescent="0.15">
      <c r="A2" s="27" t="s">
        <v>5</v>
      </c>
      <c r="B2" s="27"/>
      <c r="C2" s="27"/>
      <c r="D2" s="27"/>
      <c r="E2" s="27"/>
      <c r="F2" s="27"/>
    </row>
    <row r="3" spans="1:11" ht="20.25" customHeight="1" thickBot="1" x14ac:dyDescent="0.2"/>
    <row r="4" spans="1:11" ht="47.25" hidden="1" customHeight="1" thickBot="1" x14ac:dyDescent="0.2">
      <c r="A4" s="9"/>
      <c r="B4" s="10">
        <f>K5</f>
        <v>2019</v>
      </c>
      <c r="C4" s="10">
        <f>B4+1</f>
        <v>2020</v>
      </c>
      <c r="D4" s="10">
        <f>C4+1</f>
        <v>2021</v>
      </c>
      <c r="E4" s="10">
        <f>D4+1</f>
        <v>2022</v>
      </c>
      <c r="F4" s="11">
        <f>E4+1</f>
        <v>2023</v>
      </c>
    </row>
    <row r="5" spans="1:11" ht="36" customHeight="1" thickBot="1" x14ac:dyDescent="0.2">
      <c r="A5" s="4"/>
      <c r="B5" s="5" t="str">
        <f>IF(B4&gt;2018,"令和"&amp;B4-2018&amp;"年度","平成"&amp;B4-1988&amp;"年度")</f>
        <v>令和1年度</v>
      </c>
      <c r="C5" s="5" t="str">
        <f>IF(C4&gt;2018,"令和"&amp;C4-2018&amp;"年度","平成"&amp;C4-1988&amp;"年度")</f>
        <v>令和2年度</v>
      </c>
      <c r="D5" s="5" t="str">
        <f>IF(D4&gt;2018,"令和"&amp;D4-2018&amp;"年度","平成"&amp;D4-1988&amp;"年度")</f>
        <v>令和3年度</v>
      </c>
      <c r="E5" s="5" t="str">
        <f>IF(E4&gt;2018,"令和"&amp;E4-2018&amp;"年度","平成"&amp;E4-1988&amp;"年度")</f>
        <v>令和4年度</v>
      </c>
      <c r="F5" s="6" t="str">
        <f>IF(F4&gt;2018,"令和"&amp;F4-2018&amp;"年度","平成"&amp;F4-1988&amp;"年度")</f>
        <v>令和5年度</v>
      </c>
      <c r="J5" s="12" t="s">
        <v>3</v>
      </c>
      <c r="K5" s="19">
        <v>2019</v>
      </c>
    </row>
    <row r="6" spans="1:11" ht="36" customHeight="1" x14ac:dyDescent="0.15">
      <c r="A6" s="7" t="s">
        <v>1</v>
      </c>
      <c r="B6" s="20">
        <f>VLOOKUP(B$4,データ入力用!$B$4:$D$100,2,0)</f>
        <v>19</v>
      </c>
      <c r="C6" s="20">
        <f>VLOOKUP(C$4,データ入力用!$B$4:$D$100,2,0)</f>
        <v>11</v>
      </c>
      <c r="D6" s="20">
        <f>VLOOKUP(D$4,データ入力用!$B$4:$D$100,2,0)</f>
        <v>21</v>
      </c>
      <c r="E6" s="20">
        <f>VLOOKUP(E$4,データ入力用!$B$4:$D$100,2,0)</f>
        <v>17</v>
      </c>
      <c r="F6" s="21">
        <f>VLOOKUP(F$4,データ入力用!$B$4:$D$100,2,0)</f>
        <v>14</v>
      </c>
    </row>
    <row r="7" spans="1:11" ht="36" customHeight="1" thickBot="1" x14ac:dyDescent="0.2">
      <c r="A7" s="8" t="s">
        <v>2</v>
      </c>
      <c r="B7" s="22">
        <f>VLOOKUP(B$4,データ入力用!$B$4:$D$100,3,0)</f>
        <v>19</v>
      </c>
      <c r="C7" s="22">
        <f>VLOOKUP(C$4,データ入力用!$B$4:$D$100,3,0)</f>
        <v>11</v>
      </c>
      <c r="D7" s="22">
        <f>VLOOKUP(D$4,データ入力用!$B$4:$D$100,3,0)</f>
        <v>21</v>
      </c>
      <c r="E7" s="22">
        <f>VLOOKUP(E$4,データ入力用!$B$4:$D$100,3,0)</f>
        <v>17</v>
      </c>
      <c r="F7" s="23">
        <f>VLOOKUP(F$4,データ入力用!$B$4:$D$100,3,0)</f>
        <v>14</v>
      </c>
    </row>
  </sheetData>
  <sheetProtection sheet="1"/>
  <mergeCells count="1">
    <mergeCell ref="A2:F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データ入力用</vt:lpstr>
      <vt:lpstr>一覧表およびグラフ</vt:lpstr>
      <vt:lpstr>一覧表およびグラフ!Print_Area</vt:lpstr>
    </vt:vector>
  </TitlesOfParts>
  <Company>SNCT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takahira</dc:creator>
  <cp:lastModifiedBy>池田　愛【佐世保】</cp:lastModifiedBy>
  <cp:lastPrinted>2024-06-14T01:23:52Z</cp:lastPrinted>
  <dcterms:created xsi:type="dcterms:W3CDTF">2006-01-27T06:08:24Z</dcterms:created>
  <dcterms:modified xsi:type="dcterms:W3CDTF">2024-06-14T01:23:54Z</dcterms:modified>
</cp:coreProperties>
</file>