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mori\Nextcloud\生活支援係\[08]　調査関係\[08-02]　教育データベース\R０５（R6年度に作成）\生活支援係データー\"/>
    </mc:Choice>
  </mc:AlternateContent>
  <xr:revisionPtr revIDLastSave="0" documentId="13_ncr:1_{48CCC9D9-122E-423E-AC53-4E5643F3192A}" xr6:coauthVersionLast="36" xr6:coauthVersionMax="36" xr10:uidLastSave="{00000000-0000-0000-0000-000000000000}"/>
  <bookViews>
    <workbookView xWindow="0" yWindow="0" windowWidth="28800" windowHeight="11775" activeTab="1" xr2:uid="{00000000-000D-0000-FFFF-FFFF00000000}"/>
  </bookViews>
  <sheets>
    <sheet name="交通安全講習会参加者数" sheetId="1" r:id="rId1"/>
    <sheet name="過去５年間の推移" sheetId="2" r:id="rId2"/>
  </sheets>
  <definedNames>
    <definedName name="_xlnm.Print_Area" localSheetId="1">過去５年間の推移!$A$1:$H$32</definedName>
  </definedNames>
  <calcPr calcId="191029"/>
</workbook>
</file>

<file path=xl/calcChain.xml><?xml version="1.0" encoding="utf-8"?>
<calcChain xmlns="http://schemas.openxmlformats.org/spreadsheetml/2006/main">
  <c r="B26" i="1" l="1"/>
  <c r="C26" i="1"/>
  <c r="B23" i="1" l="1"/>
  <c r="B24" i="1" s="1"/>
  <c r="B25" i="1" s="1"/>
  <c r="C5" i="1"/>
  <c r="C6" i="1" s="1"/>
  <c r="C3" i="2"/>
  <c r="C4" i="2" s="1"/>
  <c r="C5" i="2" l="1"/>
  <c r="C7" i="2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D3" i="2"/>
  <c r="C6" i="2"/>
  <c r="D4" i="2" l="1"/>
  <c r="D5" i="2"/>
  <c r="D6" i="2"/>
  <c r="E3" i="2"/>
  <c r="D7" i="2" l="1"/>
  <c r="E4" i="2"/>
  <c r="E6" i="2"/>
  <c r="E5" i="2"/>
  <c r="F3" i="2"/>
  <c r="E7" i="2" l="1"/>
  <c r="F4" i="2"/>
  <c r="F6" i="2"/>
  <c r="F5" i="2"/>
  <c r="G3" i="2"/>
  <c r="F7" i="2" l="1"/>
  <c r="G5" i="2"/>
  <c r="G4" i="2"/>
  <c r="G6" i="2"/>
  <c r="G7" i="2" l="1"/>
</calcChain>
</file>

<file path=xl/sharedStrings.xml><?xml version="1.0" encoding="utf-8"?>
<sst xmlns="http://schemas.openxmlformats.org/spreadsheetml/2006/main" count="13" uniqueCount="10">
  <si>
    <t>二輪車</t>
    <rPh sb="0" eb="3">
      <t>ニリンシャ</t>
    </rPh>
    <phoneticPr fontId="1"/>
  </si>
  <si>
    <t>四輪車</t>
    <rPh sb="0" eb="3">
      <t>ヨンリンシャ</t>
    </rPh>
    <phoneticPr fontId="1"/>
  </si>
  <si>
    <t>合計</t>
    <rPh sb="0" eb="2">
      <t>ゴウケイ</t>
    </rPh>
    <phoneticPr fontId="1"/>
  </si>
  <si>
    <t>11月実施</t>
    <rPh sb="2" eb="3">
      <t>ガツ</t>
    </rPh>
    <rPh sb="3" eb="5">
      <t>ジッシ</t>
    </rPh>
    <phoneticPr fontId="1"/>
  </si>
  <si>
    <t>過去５年間の推移</t>
    <rPh sb="0" eb="2">
      <t>カコ</t>
    </rPh>
    <rPh sb="3" eb="5">
      <t>ネンアイダ</t>
    </rPh>
    <rPh sb="6" eb="8">
      <t>スイイ</t>
    </rPh>
    <phoneticPr fontId="1"/>
  </si>
  <si>
    <t>交通安全講習会（春期）参加者数</t>
    <rPh sb="0" eb="2">
      <t>コウツウ</t>
    </rPh>
    <rPh sb="2" eb="4">
      <t>アンゼン</t>
    </rPh>
    <rPh sb="4" eb="7">
      <t>コウシュウカイ</t>
    </rPh>
    <rPh sb="8" eb="10">
      <t>シュンキ</t>
    </rPh>
    <rPh sb="11" eb="14">
      <t>サンカシャ</t>
    </rPh>
    <rPh sb="14" eb="15">
      <t>スウ</t>
    </rPh>
    <phoneticPr fontId="1"/>
  </si>
  <si>
    <t>開始年度（西暦）</t>
    <rPh sb="0" eb="2">
      <t>カイシ</t>
    </rPh>
    <rPh sb="2" eb="4">
      <t>ネンド</t>
    </rPh>
    <rPh sb="5" eb="7">
      <t>セイレキ</t>
    </rPh>
    <phoneticPr fontId="1"/>
  </si>
  <si>
    <t>→　この列より右は、印刷外領域です。</t>
    <rPh sb="4" eb="5">
      <t>レツ</t>
    </rPh>
    <rPh sb="7" eb="8">
      <t>ミギ</t>
    </rPh>
    <rPh sb="10" eb="12">
      <t>インサツ</t>
    </rPh>
    <rPh sb="12" eb="13">
      <t>ソト</t>
    </rPh>
    <rPh sb="13" eb="15">
      <t>リョウイキ</t>
    </rPh>
    <phoneticPr fontId="1"/>
  </si>
  <si>
    <t>年度</t>
    <rPh sb="0" eb="2">
      <t>ネンド</t>
    </rPh>
    <phoneticPr fontId="1"/>
  </si>
  <si>
    <t>（単位：人）</t>
    <rPh sb="1" eb="3">
      <t>タンイ</t>
    </rPh>
    <rPh sb="4" eb="5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</si>
</sst>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平&quot;&quot;成&quot;##&quot;年&quot;&quot;度&quot;"/>
    <numFmt numFmtId="177" formatCode="&quot;令和&quot;##&quot;年&quot;&quot;度&quot;"/>
    <numFmt numFmtId="178" formatCode="##&quot;年度&quot;"/>
    <numFmt numFmtId="179" formatCode="&quot;(&quot;##&quot;年度)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/>
    <xf numFmtId="179" fontId="0" fillId="2" borderId="3" xfId="0" applyNumberForma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6" fontId="0" fillId="2" borderId="4" xfId="0" applyNumberFormat="1" applyFill="1" applyBorder="1" applyAlignment="1">
      <alignment horizontal="right" vertical="center"/>
    </xf>
    <xf numFmtId="177" fontId="0" fillId="2" borderId="4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交通安全講習会参加者数</a:t>
            </a:r>
          </a:p>
        </c:rich>
      </c:tx>
      <c:layout>
        <c:manualLayout>
          <c:xMode val="edge"/>
          <c:yMode val="edge"/>
          <c:x val="0.36422821356191237"/>
          <c:y val="3.24189526184538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57743200176576"/>
          <c:y val="0.15960099750623441"/>
          <c:w val="0.76910691232677897"/>
          <c:h val="0.72568578553615959"/>
        </c:manualLayout>
      </c:layout>
      <c:lineChart>
        <c:grouping val="standard"/>
        <c:varyColors val="0"/>
        <c:ser>
          <c:idx val="1"/>
          <c:order val="0"/>
          <c:tx>
            <c:v>二輪コース参加者数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過去５年間の推移!$C$4:$G$4</c:f>
              <c:strCache>
                <c:ptCount val="5"/>
                <c:pt idx="0">
                  <c:v>令和1年度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過去５年間の推移!$C$5:$G$5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5-4A3E-98C7-88E73E3EF396}"/>
            </c:ext>
          </c:extLst>
        </c:ser>
        <c:ser>
          <c:idx val="2"/>
          <c:order val="1"/>
          <c:tx>
            <c:v>四輪コース参加者数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過去５年間の推移!$C$4:$G$4</c:f>
              <c:strCache>
                <c:ptCount val="5"/>
                <c:pt idx="0">
                  <c:v>令和1年度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過去５年間の推移!$C$6:$G$6</c:f>
              <c:numCache>
                <c:formatCode>General</c:formatCode>
                <c:ptCount val="5"/>
                <c:pt idx="0">
                  <c:v>49</c:v>
                </c:pt>
                <c:pt idx="1">
                  <c:v>46</c:v>
                </c:pt>
                <c:pt idx="2">
                  <c:v>57</c:v>
                </c:pt>
                <c:pt idx="3">
                  <c:v>51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5-4A3E-98C7-88E73E3EF396}"/>
            </c:ext>
          </c:extLst>
        </c:ser>
        <c:ser>
          <c:idx val="3"/>
          <c:order val="2"/>
          <c:tx>
            <c:v>全参加者数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過去５年間の推移!$C$4:$G$4</c:f>
              <c:strCache>
                <c:ptCount val="5"/>
                <c:pt idx="0">
                  <c:v>令和1年度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過去５年間の推移!$C$7:$G$7</c:f>
              <c:numCache>
                <c:formatCode>General</c:formatCode>
                <c:ptCount val="5"/>
                <c:pt idx="0">
                  <c:v>54</c:v>
                </c:pt>
                <c:pt idx="1">
                  <c:v>51</c:v>
                </c:pt>
                <c:pt idx="2">
                  <c:v>61</c:v>
                </c:pt>
                <c:pt idx="3">
                  <c:v>54</c:v>
                </c:pt>
                <c:pt idx="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5-4A3E-98C7-88E73E3EF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928224"/>
        <c:axId val="1"/>
      </c:lineChart>
      <c:catAx>
        <c:axId val="645928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人数［人］</a:t>
                </a:r>
              </a:p>
            </c:rich>
          </c:tx>
          <c:layout>
            <c:manualLayout>
              <c:xMode val="edge"/>
              <c:yMode val="edge"/>
              <c:x val="2.6016312834313431E-2"/>
              <c:y val="0.44139650872817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5928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780673776537427"/>
          <c:y val="2.4938441298328982E-2"/>
          <c:w val="0.27690753845642713"/>
          <c:h val="0.15212493700132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9</xdr:row>
      <xdr:rowOff>9525</xdr:rowOff>
    </xdr:from>
    <xdr:to>
      <xdr:col>7</xdr:col>
      <xdr:colOff>438150</xdr:colOff>
      <xdr:row>31</xdr:row>
      <xdr:rowOff>57150</xdr:rowOff>
    </xdr:to>
    <xdr:graphicFrame macro="">
      <xdr:nvGraphicFramePr>
        <xdr:cNvPr id="1062" name="グラフ 1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752475</xdr:colOff>
      <xdr:row>4</xdr:row>
      <xdr:rowOff>152400</xdr:rowOff>
    </xdr:from>
    <xdr:to>
      <xdr:col>13</xdr:col>
      <xdr:colOff>286023</xdr:colOff>
      <xdr:row>12</xdr:row>
      <xdr:rowOff>116370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7896225" y="1485900"/>
          <a:ext cx="2745270" cy="1764195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lnSpc>
              <a:spcPts val="2200"/>
            </a:lnSpc>
          </a:pPr>
          <a:r>
            <a:rPr kumimoji="1" lang="en-US" altLang="ja-JP" sz="18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800" b="1">
              <a:solidFill>
                <a:srgbClr val="FF0000"/>
              </a:solidFill>
              <a:latin typeface="+mn-ea"/>
              <a:ea typeface="+mn-ea"/>
            </a:rPr>
            <a:t>グラフ作成方法</a:t>
          </a:r>
          <a:r>
            <a:rPr kumimoji="1" lang="en-US" altLang="ja-JP" sz="1800" b="1">
              <a:solidFill>
                <a:srgbClr val="FF0000"/>
              </a:solidFill>
              <a:latin typeface="+mn-ea"/>
              <a:ea typeface="+mn-ea"/>
            </a:rPr>
            <a:t>】</a:t>
          </a:r>
          <a:endParaRPr kumimoji="1" lang="ja-JP" altLang="en-US" sz="18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ja-JP" altLang="en-US" sz="11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上記セルに開始年を入力すると、その年から５年間分のグラフが自動的に作成されます。</a:t>
          </a:r>
        </a:p>
        <a:p>
          <a:pPr algn="l">
            <a:lnSpc>
              <a:spcPts val="1200"/>
            </a:lnSpc>
          </a:pP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グラフ上では和暦で表示されます。</a:t>
          </a:r>
          <a:endParaRPr kumimoji="1" lang="en-US" altLang="ja-JP" sz="1100" b="1">
            <a:solidFill>
              <a:srgbClr val="FF0000"/>
            </a:solidFill>
            <a:latin typeface="+mn-ea"/>
            <a:ea typeface="+mn-ea"/>
          </a:endParaRPr>
        </a:p>
        <a:p>
          <a:pPr algn="l">
            <a:lnSpc>
              <a:spcPts val="1200"/>
            </a:lnSpc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zoomScale="115" zoomScaleNormal="115" workbookViewId="0">
      <pane xSplit="3" ySplit="3" topLeftCell="D18" activePane="bottomRight" state="frozen"/>
      <selection pane="topRight" activeCell="D1" sqref="D1"/>
      <selection pane="bottomLeft" activeCell="A4" sqref="A4"/>
      <selection pane="bottomRight" activeCell="G27" sqref="G27"/>
    </sheetView>
  </sheetViews>
  <sheetFormatPr defaultRowHeight="20.25" customHeight="1" x14ac:dyDescent="0.15"/>
  <cols>
    <col min="1" max="1" width="2.875" style="2" customWidth="1"/>
    <col min="2" max="2" width="11.125" style="14" bestFit="1" customWidth="1"/>
    <col min="3" max="3" width="14.5" style="14" customWidth="1"/>
    <col min="4" max="16384" width="9" style="2"/>
  </cols>
  <sheetData>
    <row r="1" spans="1:6" ht="20.25" customHeight="1" x14ac:dyDescent="0.15">
      <c r="A1" s="20" t="s">
        <v>5</v>
      </c>
      <c r="B1" s="20"/>
      <c r="C1" s="20"/>
      <c r="D1" s="20"/>
      <c r="E1" s="20"/>
      <c r="F1" s="20"/>
    </row>
    <row r="2" spans="1:6" ht="21" customHeight="1" x14ac:dyDescent="0.15">
      <c r="B2" s="11"/>
      <c r="C2" s="11"/>
      <c r="E2" s="18" t="s">
        <v>9</v>
      </c>
    </row>
    <row r="3" spans="1:6" s="1" customFormat="1" ht="20.25" customHeight="1" x14ac:dyDescent="0.15">
      <c r="B3" s="21" t="s">
        <v>8</v>
      </c>
      <c r="C3" s="22"/>
      <c r="D3" s="3" t="s">
        <v>0</v>
      </c>
      <c r="E3" s="3" t="s">
        <v>1</v>
      </c>
    </row>
    <row r="4" spans="1:6" s="1" customFormat="1" ht="20.25" customHeight="1" x14ac:dyDescent="0.15">
      <c r="B4" s="12">
        <v>13</v>
      </c>
      <c r="C4" s="10">
        <v>2001</v>
      </c>
      <c r="D4" s="4">
        <v>18</v>
      </c>
      <c r="E4" s="4">
        <v>56</v>
      </c>
    </row>
    <row r="5" spans="1:6" s="1" customFormat="1" ht="20.25" customHeight="1" x14ac:dyDescent="0.15">
      <c r="B5" s="12">
        <v>14</v>
      </c>
      <c r="C5" s="10">
        <f t="shared" ref="C5:C26" si="0">C4+1</f>
        <v>2002</v>
      </c>
      <c r="D5" s="4"/>
      <c r="E5" s="4"/>
    </row>
    <row r="6" spans="1:6" ht="20.25" customHeight="1" x14ac:dyDescent="0.15">
      <c r="B6" s="12">
        <v>15</v>
      </c>
      <c r="C6" s="10">
        <f t="shared" si="0"/>
        <v>2003</v>
      </c>
      <c r="D6" s="5">
        <v>22</v>
      </c>
      <c r="E6" s="5">
        <v>46</v>
      </c>
    </row>
    <row r="7" spans="1:6" ht="20.25" customHeight="1" x14ac:dyDescent="0.15">
      <c r="B7" s="12">
        <v>16</v>
      </c>
      <c r="C7" s="10">
        <f t="shared" si="0"/>
        <v>2004</v>
      </c>
      <c r="D7" s="5">
        <v>15</v>
      </c>
      <c r="E7" s="5">
        <v>49</v>
      </c>
    </row>
    <row r="8" spans="1:6" ht="20.25" customHeight="1" x14ac:dyDescent="0.15">
      <c r="B8" s="12">
        <v>17</v>
      </c>
      <c r="C8" s="10">
        <f t="shared" si="0"/>
        <v>2005</v>
      </c>
      <c r="D8" s="5">
        <v>20</v>
      </c>
      <c r="E8" s="5">
        <v>60</v>
      </c>
    </row>
    <row r="9" spans="1:6" ht="20.25" customHeight="1" x14ac:dyDescent="0.15">
      <c r="B9" s="12">
        <v>18</v>
      </c>
      <c r="C9" s="10">
        <f t="shared" si="0"/>
        <v>2006</v>
      </c>
      <c r="D9" s="5">
        <v>26</v>
      </c>
      <c r="E9" s="5">
        <v>69</v>
      </c>
    </row>
    <row r="10" spans="1:6" ht="20.25" customHeight="1" x14ac:dyDescent="0.15">
      <c r="B10" s="12">
        <v>19</v>
      </c>
      <c r="C10" s="10">
        <f t="shared" si="0"/>
        <v>2007</v>
      </c>
      <c r="D10" s="5">
        <v>19</v>
      </c>
      <c r="E10" s="5">
        <v>62</v>
      </c>
    </row>
    <row r="11" spans="1:6" ht="20.25" customHeight="1" x14ac:dyDescent="0.15">
      <c r="B11" s="12">
        <v>20</v>
      </c>
      <c r="C11" s="10">
        <f t="shared" si="0"/>
        <v>2008</v>
      </c>
      <c r="D11" s="5">
        <v>21</v>
      </c>
      <c r="E11" s="5">
        <v>53</v>
      </c>
    </row>
    <row r="12" spans="1:6" ht="20.25" customHeight="1" x14ac:dyDescent="0.15">
      <c r="B12" s="12">
        <v>21</v>
      </c>
      <c r="C12" s="10">
        <f t="shared" si="0"/>
        <v>2009</v>
      </c>
      <c r="D12" s="5">
        <v>34</v>
      </c>
      <c r="E12" s="5">
        <v>49</v>
      </c>
    </row>
    <row r="13" spans="1:6" ht="20.25" customHeight="1" x14ac:dyDescent="0.15">
      <c r="B13" s="12">
        <v>22</v>
      </c>
      <c r="C13" s="10">
        <f t="shared" si="0"/>
        <v>2010</v>
      </c>
      <c r="D13" s="5">
        <v>39</v>
      </c>
      <c r="E13" s="5">
        <v>49</v>
      </c>
    </row>
    <row r="14" spans="1:6" ht="20.25" customHeight="1" x14ac:dyDescent="0.15">
      <c r="B14" s="12">
        <v>23</v>
      </c>
      <c r="C14" s="10">
        <f t="shared" si="0"/>
        <v>2011</v>
      </c>
      <c r="D14" s="5">
        <v>27</v>
      </c>
      <c r="E14" s="5">
        <v>47</v>
      </c>
    </row>
    <row r="15" spans="1:6" ht="20.25" customHeight="1" x14ac:dyDescent="0.15">
      <c r="B15" s="12">
        <v>24</v>
      </c>
      <c r="C15" s="10">
        <f t="shared" si="0"/>
        <v>2012</v>
      </c>
      <c r="D15" s="5">
        <v>32</v>
      </c>
      <c r="E15" s="5">
        <v>58</v>
      </c>
    </row>
    <row r="16" spans="1:6" ht="20.25" customHeight="1" x14ac:dyDescent="0.15">
      <c r="B16" s="12">
        <v>25</v>
      </c>
      <c r="C16" s="10">
        <f t="shared" si="0"/>
        <v>2013</v>
      </c>
      <c r="D16" s="5">
        <v>29</v>
      </c>
      <c r="E16" s="5">
        <v>63</v>
      </c>
    </row>
    <row r="17" spans="2:6" ht="20.25" customHeight="1" x14ac:dyDescent="0.15">
      <c r="B17" s="12">
        <v>26</v>
      </c>
      <c r="C17" s="10">
        <f t="shared" si="0"/>
        <v>2014</v>
      </c>
      <c r="D17" s="5">
        <v>21</v>
      </c>
      <c r="E17" s="5">
        <v>51</v>
      </c>
    </row>
    <row r="18" spans="2:6" ht="20.25" customHeight="1" x14ac:dyDescent="0.15">
      <c r="B18" s="12">
        <v>27</v>
      </c>
      <c r="C18" s="10">
        <f t="shared" si="0"/>
        <v>2015</v>
      </c>
      <c r="D18" s="5">
        <v>14</v>
      </c>
      <c r="E18" s="5">
        <v>66</v>
      </c>
    </row>
    <row r="19" spans="2:6" ht="20.25" customHeight="1" x14ac:dyDescent="0.15">
      <c r="B19" s="12">
        <v>28</v>
      </c>
      <c r="C19" s="10">
        <f t="shared" si="0"/>
        <v>2016</v>
      </c>
      <c r="D19" s="5">
        <v>22</v>
      </c>
      <c r="E19" s="5">
        <v>52</v>
      </c>
    </row>
    <row r="20" spans="2:6" ht="20.25" customHeight="1" x14ac:dyDescent="0.15">
      <c r="B20" s="12">
        <v>29</v>
      </c>
      <c r="C20" s="10">
        <f t="shared" si="0"/>
        <v>2017</v>
      </c>
      <c r="D20" s="5">
        <v>16</v>
      </c>
      <c r="E20" s="5">
        <v>57</v>
      </c>
    </row>
    <row r="21" spans="2:6" ht="20.25" customHeight="1" x14ac:dyDescent="0.15">
      <c r="B21" s="12">
        <v>30</v>
      </c>
      <c r="C21" s="10">
        <f t="shared" si="0"/>
        <v>2018</v>
      </c>
      <c r="D21" s="5">
        <v>9</v>
      </c>
      <c r="E21" s="5">
        <v>59</v>
      </c>
    </row>
    <row r="22" spans="2:6" ht="20.25" customHeight="1" x14ac:dyDescent="0.15">
      <c r="B22" s="13">
        <v>1</v>
      </c>
      <c r="C22" s="10">
        <f t="shared" si="0"/>
        <v>2019</v>
      </c>
      <c r="D22" s="5">
        <v>5</v>
      </c>
      <c r="E22" s="5">
        <v>49</v>
      </c>
    </row>
    <row r="23" spans="2:6" ht="20.25" customHeight="1" x14ac:dyDescent="0.15">
      <c r="B23" s="13">
        <f>B22+1</f>
        <v>2</v>
      </c>
      <c r="C23" s="10">
        <f t="shared" si="0"/>
        <v>2020</v>
      </c>
      <c r="D23" s="5">
        <v>5</v>
      </c>
      <c r="E23" s="5">
        <v>46</v>
      </c>
      <c r="F23" s="2" t="s">
        <v>3</v>
      </c>
    </row>
    <row r="24" spans="2:6" ht="20.25" customHeight="1" x14ac:dyDescent="0.15">
      <c r="B24" s="13">
        <f>B23+1</f>
        <v>3</v>
      </c>
      <c r="C24" s="10">
        <f t="shared" si="0"/>
        <v>2021</v>
      </c>
      <c r="D24" s="5">
        <v>4</v>
      </c>
      <c r="E24" s="5">
        <v>57</v>
      </c>
    </row>
    <row r="25" spans="2:6" ht="20.25" customHeight="1" x14ac:dyDescent="0.15">
      <c r="B25" s="13">
        <f>B24+1</f>
        <v>4</v>
      </c>
      <c r="C25" s="10">
        <f t="shared" si="0"/>
        <v>2022</v>
      </c>
      <c r="D25" s="5">
        <v>3</v>
      </c>
      <c r="E25" s="5">
        <v>51</v>
      </c>
    </row>
    <row r="26" spans="2:6" ht="20.25" customHeight="1" x14ac:dyDescent="0.15">
      <c r="B26" s="13">
        <f>B25+1</f>
        <v>5</v>
      </c>
      <c r="C26" s="10">
        <f t="shared" si="0"/>
        <v>2023</v>
      </c>
      <c r="D26" s="5">
        <v>7</v>
      </c>
      <c r="E26" s="5">
        <v>56</v>
      </c>
    </row>
  </sheetData>
  <mergeCells count="2">
    <mergeCell ref="A1:F1"/>
    <mergeCell ref="B3:C3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"/>
  <sheetViews>
    <sheetView tabSelected="1" view="pageBreakPreview" zoomScaleNormal="100" zoomScaleSheetLayoutView="100" workbookViewId="0">
      <selection activeCell="J20" sqref="J20"/>
    </sheetView>
  </sheetViews>
  <sheetFormatPr defaultRowHeight="13.5" x14ac:dyDescent="0.15"/>
  <cols>
    <col min="2" max="7" width="11.125" bestFit="1" customWidth="1"/>
    <col min="10" max="10" width="15.25" bestFit="1" customWidth="1"/>
  </cols>
  <sheetData>
    <row r="1" spans="1:11" ht="32.25" x14ac:dyDescent="0.2">
      <c r="A1" s="23" t="s">
        <v>4</v>
      </c>
      <c r="B1" s="23"/>
      <c r="C1" s="23"/>
      <c r="D1" s="23"/>
      <c r="E1" s="23"/>
      <c r="F1" s="23"/>
      <c r="G1" s="23"/>
      <c r="H1" s="23"/>
      <c r="I1" s="9" t="s">
        <v>7</v>
      </c>
    </row>
    <row r="2" spans="1:11" ht="17.25" customHeight="1" thickBot="1" x14ac:dyDescent="0.2">
      <c r="G2" s="18" t="s">
        <v>9</v>
      </c>
    </row>
    <row r="3" spans="1:11" ht="0.75" hidden="1" customHeight="1" thickBot="1" x14ac:dyDescent="0.2">
      <c r="B3" s="16"/>
      <c r="C3" s="17">
        <f>K4</f>
        <v>2019</v>
      </c>
      <c r="D3" s="17">
        <f>C3+1</f>
        <v>2020</v>
      </c>
      <c r="E3" s="17">
        <f>D3+1</f>
        <v>2021</v>
      </c>
      <c r="F3" s="17">
        <f>E3+1</f>
        <v>2022</v>
      </c>
      <c r="G3" s="17">
        <f>F3+1</f>
        <v>2023</v>
      </c>
    </row>
    <row r="4" spans="1:11" s="2" customFormat="1" ht="30.75" customHeight="1" thickBot="1" x14ac:dyDescent="0.2">
      <c r="B4" s="6"/>
      <c r="C4" s="15" t="str">
        <f>IF(C3&gt;2018,"令和"&amp;C3-2018&amp;"年度","平成"&amp;C3-1988&amp;"年度")</f>
        <v>令和1年度</v>
      </c>
      <c r="D4" s="15" t="str">
        <f>IF(D3&gt;2018,"令和"&amp;D3-2018&amp;"年度","平成"&amp;D3-1988&amp;"年度")</f>
        <v>令和2年度</v>
      </c>
      <c r="E4" s="15" t="str">
        <f>IF(E3&gt;2018,"令和"&amp;E3-2018&amp;"年度","平成"&amp;E3-1988&amp;"年度")</f>
        <v>令和3年度</v>
      </c>
      <c r="F4" s="15" t="str">
        <f>IF(F3&gt;2018,"令和"&amp;F3-2018&amp;"年度","平成"&amp;F3-1988&amp;"年度")</f>
        <v>令和4年度</v>
      </c>
      <c r="G4" s="15" t="str">
        <f>IF(G3&gt;2018,"令和"&amp;G3-2018&amp;"年度","平成"&amp;G3-1988&amp;"年度")</f>
        <v>令和5年度</v>
      </c>
      <c r="J4" s="8" t="s">
        <v>6</v>
      </c>
      <c r="K4" s="19">
        <v>2019</v>
      </c>
    </row>
    <row r="5" spans="1:11" s="2" customFormat="1" ht="30.75" customHeight="1" x14ac:dyDescent="0.15">
      <c r="B5" s="3" t="s">
        <v>0</v>
      </c>
      <c r="C5" s="7">
        <f>VLOOKUP(C$3,交通安全講習会参加者数!$C:$E,2,FALSE)</f>
        <v>5</v>
      </c>
      <c r="D5" s="7">
        <f>VLOOKUP(D$3,交通安全講習会参加者数!$C:$E,2,FALSE)</f>
        <v>5</v>
      </c>
      <c r="E5" s="7">
        <f>VLOOKUP(E$3,交通安全講習会参加者数!$C:$E,2,FALSE)</f>
        <v>4</v>
      </c>
      <c r="F5" s="7">
        <f>VLOOKUP(F$3,交通安全講習会参加者数!$C:$E,2,FALSE)</f>
        <v>3</v>
      </c>
      <c r="G5" s="7">
        <f>VLOOKUP(G$3,交通安全講習会参加者数!$C:$E,2,FALSE)</f>
        <v>7</v>
      </c>
    </row>
    <row r="6" spans="1:11" s="2" customFormat="1" ht="30.75" customHeight="1" x14ac:dyDescent="0.15">
      <c r="B6" s="3" t="s">
        <v>1</v>
      </c>
      <c r="C6" s="7">
        <f>VLOOKUP(C$3,交通安全講習会参加者数!$C:$E,3,FALSE)</f>
        <v>49</v>
      </c>
      <c r="D6" s="7">
        <f>VLOOKUP(D$3,交通安全講習会参加者数!$C:$E,3,FALSE)</f>
        <v>46</v>
      </c>
      <c r="E6" s="7">
        <f>VLOOKUP(E$3,交通安全講習会参加者数!$C:$E,3,FALSE)</f>
        <v>57</v>
      </c>
      <c r="F6" s="7">
        <f>VLOOKUP(F$3,交通安全講習会参加者数!$C:$E,3,FALSE)</f>
        <v>51</v>
      </c>
      <c r="G6" s="7">
        <f>VLOOKUP(G$3,交通安全講習会参加者数!$C:$E,3,FALSE)</f>
        <v>56</v>
      </c>
    </row>
    <row r="7" spans="1:11" s="2" customFormat="1" ht="30.75" customHeight="1" x14ac:dyDescent="0.15">
      <c r="B7" s="3" t="s">
        <v>2</v>
      </c>
      <c r="C7" s="3">
        <f>SUM(C5:C6)</f>
        <v>54</v>
      </c>
      <c r="D7" s="3">
        <f>SUM(D5:D6)</f>
        <v>51</v>
      </c>
      <c r="E7" s="3">
        <f>SUM(E5:E6)</f>
        <v>61</v>
      </c>
      <c r="F7" s="3">
        <f>SUM(F5:F6)</f>
        <v>54</v>
      </c>
      <c r="G7" s="3">
        <f>SUM(G5:G6)</f>
        <v>63</v>
      </c>
    </row>
  </sheetData>
  <mergeCells count="1">
    <mergeCell ref="A1:H1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交通安全講習会参加者数</vt:lpstr>
      <vt:lpstr>過去５年間の推移</vt:lpstr>
      <vt:lpstr>過去５年間の推移!Print_Area</vt:lpstr>
    </vt:vector>
  </TitlesOfParts>
  <Company>SNCT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takahira</dc:creator>
  <cp:lastModifiedBy>剛 森</cp:lastModifiedBy>
  <cp:lastPrinted>2023-10-23T07:29:23Z</cp:lastPrinted>
  <dcterms:created xsi:type="dcterms:W3CDTF">2006-05-12T01:17:31Z</dcterms:created>
  <dcterms:modified xsi:type="dcterms:W3CDTF">2024-06-03T06:34:21Z</dcterms:modified>
</cp:coreProperties>
</file>